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640" windowHeight="11400"/>
  </bookViews>
  <sheets>
    <sheet name="МАГІСТР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40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5" i="1"/>
  <c r="E40" i="1"/>
  <c r="F40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F5" i="1"/>
  <c r="E5" i="1"/>
  <c r="T18" i="1" l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  <c r="T38" i="1"/>
  <c r="H40" i="1" l="1"/>
  <c r="I40" i="1"/>
  <c r="J40" i="1"/>
  <c r="K40" i="1"/>
  <c r="L40" i="1"/>
  <c r="M40" i="1"/>
  <c r="N40" i="1"/>
  <c r="O40" i="1"/>
  <c r="P40" i="1"/>
  <c r="Q40" i="1"/>
  <c r="R40" i="1"/>
  <c r="S40" i="1"/>
  <c r="D40" i="1"/>
  <c r="T6" i="1"/>
  <c r="T7" i="1"/>
  <c r="T8" i="1"/>
  <c r="T9" i="1"/>
  <c r="T10" i="1"/>
  <c r="T11" i="1"/>
  <c r="T12" i="1"/>
  <c r="T13" i="1"/>
  <c r="T14" i="1"/>
  <c r="T15" i="1"/>
  <c r="T16" i="1"/>
  <c r="T17" i="1"/>
  <c r="T37" i="1"/>
  <c r="T39" i="1"/>
  <c r="T40" i="1" l="1"/>
</calcChain>
</file>

<file path=xl/sharedStrings.xml><?xml version="1.0" encoding="utf-8"?>
<sst xmlns="http://schemas.openxmlformats.org/spreadsheetml/2006/main" count="142" uniqueCount="87">
  <si>
    <t>ПЕРШИЙ ЕТАП</t>
  </si>
  <si>
    <t>№ з/п</t>
  </si>
  <si>
    <t>ДФ</t>
  </si>
  <si>
    <t>ЗФ</t>
  </si>
  <si>
    <t>Назва освітньої програми</t>
  </si>
  <si>
    <t>Ліцензований обсяг</t>
  </si>
  <si>
    <t>Дистанц. форма</t>
  </si>
  <si>
    <t>ДРУГИЙ ЕТАП</t>
  </si>
  <si>
    <t>Розподіл</t>
  </si>
  <si>
    <t>РАЗОМ</t>
  </si>
  <si>
    <t>І курс</t>
  </si>
  <si>
    <r>
      <t xml:space="preserve">ІІ курс </t>
    </r>
    <r>
      <rPr>
        <i/>
        <sz val="10"/>
        <color theme="1"/>
        <rFont val="Times New Roman"/>
        <family val="1"/>
        <charset val="204"/>
      </rPr>
      <t>(нормативний термін навчання)</t>
    </r>
  </si>
  <si>
    <t xml:space="preserve">Код та назва спеціальності </t>
  </si>
  <si>
    <t>011 Освітні, педагогічні науки</t>
  </si>
  <si>
    <t>012 Дошкільна освіта</t>
  </si>
  <si>
    <t>013 Початкова освіта</t>
  </si>
  <si>
    <t>053 Психологія</t>
  </si>
  <si>
    <t>073 Менеджмент</t>
  </si>
  <si>
    <t>231 Соціальна робота</t>
  </si>
  <si>
    <t>Позашкільна та інклюзивна освіта</t>
  </si>
  <si>
    <t>Дошкільна освіта</t>
  </si>
  <si>
    <t>Початкова освіта</t>
  </si>
  <si>
    <t>Психологія. Практична психологія</t>
  </si>
  <si>
    <t>Клінічна психологія з основами психотерапії</t>
  </si>
  <si>
    <t>Менеджмент в освіті</t>
  </si>
  <si>
    <t>Соціальна робота. Управління соціальним закладом</t>
  </si>
  <si>
    <t>014 Середня освіта (Історія)</t>
  </si>
  <si>
    <t>032 Історія та археологія</t>
  </si>
  <si>
    <t>052 Політологія</t>
  </si>
  <si>
    <t>081 Право</t>
  </si>
  <si>
    <t>291 Міжнародні відносини, суспільні комунікації та регіональні студії</t>
  </si>
  <si>
    <t>Середня освіта (Історія)</t>
  </si>
  <si>
    <t>Історія та археологія</t>
  </si>
  <si>
    <t>Політологія. Ґендерні студії</t>
  </si>
  <si>
    <t>Право</t>
  </si>
  <si>
    <t>Міжнародні відносини, суспільні комунікації та регіональні студії</t>
  </si>
  <si>
    <t>014 Середня освіта (Біологія та здоров'я людини)</t>
  </si>
  <si>
    <t>014 Середня освіта (Природничі науки)</t>
  </si>
  <si>
    <t>014 Середня освіта (Географія)</t>
  </si>
  <si>
    <t>014 Середня освіта (Математика)</t>
  </si>
  <si>
    <t>014 Середня освіта (Фізика)</t>
  </si>
  <si>
    <t>091 Біологія</t>
  </si>
  <si>
    <t>102 Хімія</t>
  </si>
  <si>
    <t>103 Науки про Землю</t>
  </si>
  <si>
    <t>105 Прикладна фізика та наноматеріали</t>
  </si>
  <si>
    <t>106 Географія</t>
  </si>
  <si>
    <t>122 Комп’ютерні науки</t>
  </si>
  <si>
    <t>226 Фармація, промислова фармація</t>
  </si>
  <si>
    <t>Освітні вимірювання</t>
  </si>
  <si>
    <t>Середня освіта (Біологія)</t>
  </si>
  <si>
    <t>Середня освіта (Природничі науки)</t>
  </si>
  <si>
    <t>Середня освіта (Географія)</t>
  </si>
  <si>
    <t>Середня освіта (Математика)</t>
  </si>
  <si>
    <t>Середня освіта (Фізика)</t>
  </si>
  <si>
    <t>Біологія</t>
  </si>
  <si>
    <t>Хімія, медична та фармацевтична хімія</t>
  </si>
  <si>
    <t>Географія рекреації та туризму</t>
  </si>
  <si>
    <t>Прикладна фізика та наноматеріали</t>
  </si>
  <si>
    <t>Географія туризму</t>
  </si>
  <si>
    <t>Комп’ютерні науки</t>
  </si>
  <si>
    <t>Фармація, промислова фармація</t>
  </si>
  <si>
    <t>014 Середня освіта (Мова і література (англійська))</t>
  </si>
  <si>
    <t>035 Філологія</t>
  </si>
  <si>
    <t>Германські мови та літератури  (переклад включно),  англійська</t>
  </si>
  <si>
    <t>Германські мови та літератури  (переклад включно),  німецька</t>
  </si>
  <si>
    <t>014 Середня освіта (Українська мова і література)</t>
  </si>
  <si>
    <t>014 Середня освіта (Мова і література (російська))</t>
  </si>
  <si>
    <t>Середня освіта (Українська мова і література)</t>
  </si>
  <si>
    <t>Українська мова та література</t>
  </si>
  <si>
    <t>Філологія. Слов’янські мови та літератури (переклад включно)</t>
  </si>
  <si>
    <t>014 Середня освіта (Музичне мистецтво)</t>
  </si>
  <si>
    <t>024 Хореографія</t>
  </si>
  <si>
    <t>025 Музичне мистецтво</t>
  </si>
  <si>
    <t>Середня освіта (Музичне мистецтво)</t>
  </si>
  <si>
    <t>Хореографія</t>
  </si>
  <si>
    <t>Музичне мистецтво</t>
  </si>
  <si>
    <t>Середня освіта (Англійська мова і література)</t>
  </si>
  <si>
    <t>Середня освіта (Мова (російська) і зарубіжна література)</t>
  </si>
  <si>
    <t>Форма навчання</t>
  </si>
  <si>
    <t>денна</t>
  </si>
  <si>
    <t>заочна</t>
  </si>
  <si>
    <t>дистанційна</t>
  </si>
  <si>
    <t>Фіксовані, відкриті КП</t>
  </si>
  <si>
    <t>Небюджетні КП</t>
  </si>
  <si>
    <t>Наявність акредитації</t>
  </si>
  <si>
    <t>+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</si>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</sst>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 wrapText="1"/>
    </xf>
    <xf numFmtId="0" fontId="7" fillId="5" borderId="38" xfId="0" applyFont="1" applyFill="1" applyBorder="1" applyAlignment="1">
      <alignment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0" fontId="10" fillId="5" borderId="42" xfId="0" applyFont="1" applyFill="1" applyBorder="1" applyAlignment="1" applyProtection="1">
      <alignment horizontal="center" vertical="center" wrapText="1"/>
    </xf>
    <xf numFmtId="0" fontId="10" fillId="5" borderId="43" xfId="0" applyFont="1" applyFill="1" applyBorder="1" applyAlignment="1" applyProtection="1">
      <alignment horizontal="center" vertical="center" wrapText="1"/>
    </xf>
    <xf numFmtId="0" fontId="10" fillId="5" borderId="44" xfId="0" applyFont="1" applyFill="1" applyBorder="1" applyAlignment="1" applyProtection="1">
      <alignment horizontal="center" vertical="center" wrapText="1"/>
    </xf>
    <xf numFmtId="0" fontId="10" fillId="5" borderId="45" xfId="0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 applyProtection="1">
      <alignment horizontal="center" vertical="center" wrapText="1"/>
    </xf>
    <xf numFmtId="0" fontId="12" fillId="5" borderId="42" xfId="0" applyFont="1" applyFill="1" applyBorder="1" applyAlignment="1" applyProtection="1">
      <alignment horizontal="center" vertical="center" wrapText="1"/>
    </xf>
    <xf numFmtId="0" fontId="12" fillId="5" borderId="43" xfId="0" applyFont="1" applyFill="1" applyBorder="1" applyAlignment="1" applyProtection="1">
      <alignment horizontal="center" vertical="center" wrapText="1"/>
    </xf>
    <xf numFmtId="0" fontId="12" fillId="5" borderId="44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12" fillId="5" borderId="46" xfId="0" applyFont="1" applyFill="1" applyBorder="1" applyAlignment="1" applyProtection="1">
      <alignment horizontal="center" vertical="center" wrapText="1"/>
    </xf>
    <xf numFmtId="0" fontId="9" fillId="5" borderId="39" xfId="0" applyFont="1" applyFill="1" applyBorder="1" applyAlignment="1">
      <alignment vertical="center" wrapText="1"/>
    </xf>
    <xf numFmtId="0" fontId="9" fillId="5" borderId="40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vertical="center" wrapText="1"/>
    </xf>
    <xf numFmtId="0" fontId="8" fillId="5" borderId="25" xfId="0" applyFont="1" applyFill="1" applyBorder="1" applyAlignment="1">
      <alignment vertical="center" wrapText="1"/>
    </xf>
    <xf numFmtId="0" fontId="7" fillId="5" borderId="39" xfId="0" applyFont="1" applyFill="1" applyBorder="1" applyAlignment="1">
      <alignment vertical="center" wrapText="1"/>
    </xf>
    <xf numFmtId="0" fontId="7" fillId="5" borderId="40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 applyProtection="1">
      <alignment horizontal="center" vertical="center" wrapText="1"/>
    </xf>
    <xf numFmtId="0" fontId="12" fillId="5" borderId="4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40" xfId="0" applyFont="1" applyFill="1" applyBorder="1" applyAlignment="1">
      <alignment horizontal="center" vertical="center" textRotation="90"/>
    </xf>
    <xf numFmtId="0" fontId="3" fillId="2" borderId="52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 textRotation="90" wrapText="1"/>
    </xf>
    <xf numFmtId="0" fontId="3" fillId="4" borderId="56" xfId="0" applyFont="1" applyFill="1" applyBorder="1" applyAlignment="1">
      <alignment horizontal="center" vertical="center" textRotation="90" wrapText="1"/>
    </xf>
    <xf numFmtId="0" fontId="3" fillId="4" borderId="57" xfId="0" applyFont="1" applyFill="1" applyBorder="1" applyAlignment="1">
      <alignment horizontal="center" vertical="center" textRotation="90" wrapText="1"/>
    </xf>
    <xf numFmtId="0" fontId="11" fillId="5" borderId="34" xfId="0" applyFont="1" applyFill="1" applyBorder="1"/>
    <xf numFmtId="0" fontId="3" fillId="2" borderId="4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13" fillId="2" borderId="5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0" fillId="2" borderId="6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12" fillId="5" borderId="62" xfId="0" applyFont="1" applyFill="1" applyBorder="1" applyAlignment="1" applyProtection="1">
      <alignment horizontal="center" vertical="center" wrapText="1"/>
    </xf>
    <xf numFmtId="0" fontId="12" fillId="5" borderId="63" xfId="0" applyFont="1" applyFill="1" applyBorder="1" applyAlignment="1" applyProtection="1">
      <alignment horizontal="center" vertical="center" wrapText="1"/>
    </xf>
    <xf numFmtId="0" fontId="12" fillId="5" borderId="64" xfId="0" applyFont="1" applyFill="1" applyBorder="1" applyAlignment="1" applyProtection="1">
      <alignment horizontal="center" vertical="center" wrapText="1"/>
    </xf>
    <xf numFmtId="0" fontId="12" fillId="5" borderId="65" xfId="0" applyFont="1" applyFill="1" applyBorder="1" applyAlignment="1" applyProtection="1">
      <alignment horizontal="center" vertical="center" wrapText="1"/>
    </xf>
    <xf numFmtId="0" fontId="12" fillId="5" borderId="66" xfId="0" applyFont="1" applyFill="1" applyBorder="1" applyAlignment="1" applyProtection="1">
      <alignment horizontal="center" vertical="center" wrapText="1"/>
    </xf>
    <xf numFmtId="0" fontId="12" fillId="5" borderId="67" xfId="0" applyFont="1" applyFill="1" applyBorder="1" applyAlignment="1" applyProtection="1">
      <alignment horizontal="center" vertical="center" wrapText="1"/>
    </xf>
    <xf numFmtId="0" fontId="11" fillId="5" borderId="56" xfId="0" applyFont="1" applyFill="1" applyBorder="1"/>
    <xf numFmtId="0" fontId="13" fillId="2" borderId="60" xfId="0" applyFont="1" applyFill="1" applyBorder="1" applyAlignment="1">
      <alignment horizontal="center" vertical="center"/>
    </xf>
    <xf numFmtId="0" fontId="0" fillId="5" borderId="4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Normal="100" workbookViewId="0">
      <pane xSplit="7" ySplit="5" topLeftCell="H36" activePane="bottomRight" state="frozen"/>
      <selection pane="topRight" activeCell="H1" sqref="H1"/>
      <selection pane="bottomLeft" activeCell="A6" sqref="A6"/>
      <selection pane="bottomRight" activeCell="C39" sqref="C39"/>
    </sheetView>
  </sheetViews>
  <sheetFormatPr defaultRowHeight="15" x14ac:dyDescent="0.25"/>
  <cols>
    <col min="1" max="1" width="5.140625" customWidth="1"/>
    <col min="2" max="2" width="25.7109375" customWidth="1"/>
    <col min="3" max="3" width="30.7109375" customWidth="1"/>
    <col min="4" max="4" width="7.28515625" customWidth="1"/>
    <col min="5" max="5" width="7.42578125" style="55" customWidth="1"/>
    <col min="6" max="6" width="7.85546875" style="55" customWidth="1"/>
    <col min="7" max="7" width="8.28515625" style="55" customWidth="1"/>
    <col min="8" max="8" width="9.7109375" hidden="1" customWidth="1"/>
    <col min="9" max="9" width="13.7109375" hidden="1" customWidth="1"/>
    <col min="10" max="10" width="10.42578125" hidden="1" customWidth="1"/>
    <col min="11" max="11" width="14.42578125" hidden="1" customWidth="1"/>
    <col min="12" max="12" width="8.7109375" hidden="1" customWidth="1"/>
    <col min="13" max="13" width="12.5703125" hidden="1" customWidth="1"/>
    <col min="14" max="14" width="13.42578125" hidden="1" customWidth="1"/>
    <col min="15" max="15" width="13.7109375" hidden="1" customWidth="1"/>
    <col min="16" max="16" width="14.28515625" hidden="1" customWidth="1"/>
    <col min="17" max="17" width="8.7109375" hidden="1" customWidth="1"/>
    <col min="18" max="18" width="15" hidden="1" customWidth="1"/>
    <col min="19" max="19" width="14.28515625" hidden="1" customWidth="1"/>
    <col min="20" max="20" width="1.28515625" hidden="1" customWidth="1"/>
  </cols>
  <sheetData>
    <row r="1" spans="1:21" ht="15" customHeight="1" x14ac:dyDescent="0.25">
      <c r="A1" s="72" t="s">
        <v>1</v>
      </c>
      <c r="B1" s="80" t="s">
        <v>12</v>
      </c>
      <c r="C1" s="78" t="s">
        <v>4</v>
      </c>
      <c r="D1" s="75" t="s">
        <v>5</v>
      </c>
      <c r="E1" s="97" t="s">
        <v>78</v>
      </c>
      <c r="F1" s="98"/>
      <c r="G1" s="99"/>
      <c r="H1" s="86" t="s">
        <v>0</v>
      </c>
      <c r="I1" s="87"/>
      <c r="J1" s="87"/>
      <c r="K1" s="87"/>
      <c r="L1" s="87"/>
      <c r="M1" s="87"/>
      <c r="N1" s="88"/>
      <c r="O1" s="89" t="s">
        <v>7</v>
      </c>
      <c r="P1" s="89"/>
      <c r="Q1" s="89"/>
      <c r="R1" s="89"/>
      <c r="S1" s="89"/>
      <c r="T1" s="103" t="s">
        <v>8</v>
      </c>
      <c r="U1" s="107" t="s">
        <v>84</v>
      </c>
    </row>
    <row r="2" spans="1:21" ht="54" customHeight="1" x14ac:dyDescent="0.25">
      <c r="A2" s="73"/>
      <c r="B2" s="81"/>
      <c r="C2" s="79"/>
      <c r="D2" s="76"/>
      <c r="E2" s="100"/>
      <c r="F2" s="101"/>
      <c r="G2" s="102"/>
      <c r="H2" s="96" t="s">
        <v>10</v>
      </c>
      <c r="I2" s="67"/>
      <c r="J2" s="67"/>
      <c r="K2" s="67"/>
      <c r="L2" s="67"/>
      <c r="M2" s="67" t="s">
        <v>11</v>
      </c>
      <c r="N2" s="68"/>
      <c r="O2" s="90" t="s">
        <v>10</v>
      </c>
      <c r="P2" s="91"/>
      <c r="Q2" s="91"/>
      <c r="R2" s="91" t="s">
        <v>11</v>
      </c>
      <c r="S2" s="92"/>
      <c r="T2" s="104"/>
      <c r="U2" s="108"/>
    </row>
    <row r="3" spans="1:21" ht="16.5" customHeight="1" x14ac:dyDescent="0.25">
      <c r="A3" s="73"/>
      <c r="B3" s="81"/>
      <c r="C3" s="79"/>
      <c r="D3" s="76"/>
      <c r="E3" s="61" t="s">
        <v>79</v>
      </c>
      <c r="F3" s="63" t="s">
        <v>80</v>
      </c>
      <c r="G3" s="65" t="s">
        <v>81</v>
      </c>
      <c r="H3" s="93" t="s">
        <v>2</v>
      </c>
      <c r="I3" s="94"/>
      <c r="J3" s="95" t="s">
        <v>3</v>
      </c>
      <c r="K3" s="94"/>
      <c r="L3" s="84" t="s">
        <v>6</v>
      </c>
      <c r="M3" s="1" t="s">
        <v>2</v>
      </c>
      <c r="N3" s="6" t="s">
        <v>3</v>
      </c>
      <c r="O3" s="4" t="s">
        <v>2</v>
      </c>
      <c r="P3" s="4" t="s">
        <v>3</v>
      </c>
      <c r="Q3" s="82" t="s">
        <v>6</v>
      </c>
      <c r="R3" s="5" t="s">
        <v>2</v>
      </c>
      <c r="S3" s="48" t="s">
        <v>3</v>
      </c>
      <c r="T3" s="104"/>
      <c r="U3" s="108"/>
    </row>
    <row r="4" spans="1:21" ht="53.25" customHeight="1" thickBot="1" x14ac:dyDescent="0.3">
      <c r="A4" s="74"/>
      <c r="B4" s="81"/>
      <c r="C4" s="79"/>
      <c r="D4" s="77"/>
      <c r="E4" s="62"/>
      <c r="F4" s="64"/>
      <c r="G4" s="66"/>
      <c r="H4" s="2" t="s">
        <v>82</v>
      </c>
      <c r="I4" s="3" t="s">
        <v>83</v>
      </c>
      <c r="J4" s="2" t="s">
        <v>82</v>
      </c>
      <c r="K4" s="3" t="s">
        <v>83</v>
      </c>
      <c r="L4" s="85"/>
      <c r="M4" s="3" t="s">
        <v>83</v>
      </c>
      <c r="N4" s="3" t="s">
        <v>83</v>
      </c>
      <c r="O4" s="3" t="s">
        <v>83</v>
      </c>
      <c r="P4" s="3" t="s">
        <v>83</v>
      </c>
      <c r="Q4" s="83"/>
      <c r="R4" s="3" t="s">
        <v>83</v>
      </c>
      <c r="S4" s="3" t="s">
        <v>83</v>
      </c>
      <c r="T4" s="105"/>
      <c r="U4" s="108"/>
    </row>
    <row r="5" spans="1:21" ht="31.5" x14ac:dyDescent="0.25">
      <c r="A5" s="7">
        <v>1</v>
      </c>
      <c r="B5" s="8" t="s">
        <v>13</v>
      </c>
      <c r="C5" s="9" t="s">
        <v>19</v>
      </c>
      <c r="D5" s="58">
        <v>35</v>
      </c>
      <c r="E5" s="56">
        <f>SUM(H5,I5,M5,O5,R5)</f>
        <v>15</v>
      </c>
      <c r="F5" s="56">
        <f>SUM(J5,K5,N5,P5,S5)</f>
        <v>20</v>
      </c>
      <c r="G5" s="57">
        <f>SUM(L5,Q5)</f>
        <v>0</v>
      </c>
      <c r="H5" s="10">
        <v>8</v>
      </c>
      <c r="I5" s="11">
        <v>5</v>
      </c>
      <c r="J5" s="11">
        <v>5</v>
      </c>
      <c r="K5" s="11">
        <v>12</v>
      </c>
      <c r="L5" s="11"/>
      <c r="M5" s="11"/>
      <c r="N5" s="12"/>
      <c r="O5" s="13">
        <v>2</v>
      </c>
      <c r="P5" s="11">
        <v>3</v>
      </c>
      <c r="Q5" s="11"/>
      <c r="R5" s="11"/>
      <c r="S5" s="49"/>
      <c r="T5" s="106">
        <f>SUM(H5:S5)</f>
        <v>35</v>
      </c>
      <c r="U5" s="109" t="s">
        <v>85</v>
      </c>
    </row>
    <row r="6" spans="1:21" ht="31.5" x14ac:dyDescent="0.25">
      <c r="A6" s="7">
        <v>2</v>
      </c>
      <c r="B6" s="14" t="s">
        <v>13</v>
      </c>
      <c r="C6" s="15" t="s">
        <v>48</v>
      </c>
      <c r="D6" s="59">
        <v>20</v>
      </c>
      <c r="E6" s="53">
        <f t="shared" ref="E6:E39" si="0">SUM(H6,I6,M6,O6,R6)</f>
        <v>10</v>
      </c>
      <c r="F6" s="53">
        <f t="shared" ref="F6:F39" si="1">SUM(J6,K6,N6,P6,S6)</f>
        <v>4</v>
      </c>
      <c r="G6" s="54">
        <f t="shared" ref="G6:G39" si="2">SUM(L6,Q6)</f>
        <v>6</v>
      </c>
      <c r="H6" s="16">
        <v>2</v>
      </c>
      <c r="I6" s="17">
        <v>6</v>
      </c>
      <c r="J6" s="17"/>
      <c r="K6" s="17">
        <v>3</v>
      </c>
      <c r="L6" s="18">
        <v>5</v>
      </c>
      <c r="M6" s="17"/>
      <c r="N6" s="19"/>
      <c r="O6" s="20">
        <v>2</v>
      </c>
      <c r="P6" s="17">
        <v>1</v>
      </c>
      <c r="Q6" s="17">
        <v>1</v>
      </c>
      <c r="R6" s="17"/>
      <c r="S6" s="50"/>
      <c r="T6" s="106">
        <f t="shared" ref="T6:T36" si="3">SUM(H6:S6)</f>
        <v>20</v>
      </c>
      <c r="U6" s="110" t="s">
        <v>85</v>
      </c>
    </row>
    <row r="7" spans="1:21" ht="24.75" customHeight="1" x14ac:dyDescent="0.25">
      <c r="A7" s="7">
        <v>3</v>
      </c>
      <c r="B7" s="14" t="s">
        <v>14</v>
      </c>
      <c r="C7" s="15" t="s">
        <v>20</v>
      </c>
      <c r="D7" s="59">
        <v>50</v>
      </c>
      <c r="E7" s="53">
        <f t="shared" si="0"/>
        <v>18</v>
      </c>
      <c r="F7" s="53">
        <f t="shared" si="1"/>
        <v>28</v>
      </c>
      <c r="G7" s="54">
        <f t="shared" si="2"/>
        <v>0</v>
      </c>
      <c r="H7" s="21">
        <v>10</v>
      </c>
      <c r="I7" s="22">
        <v>5</v>
      </c>
      <c r="J7" s="22">
        <v>5</v>
      </c>
      <c r="K7" s="22">
        <v>20</v>
      </c>
      <c r="L7" s="22"/>
      <c r="M7" s="11"/>
      <c r="N7" s="12"/>
      <c r="O7" s="23">
        <v>3</v>
      </c>
      <c r="P7" s="22">
        <v>3</v>
      </c>
      <c r="Q7" s="22"/>
      <c r="R7" s="11"/>
      <c r="S7" s="49"/>
      <c r="T7" s="106">
        <f t="shared" si="3"/>
        <v>46</v>
      </c>
      <c r="U7" s="110" t="s">
        <v>85</v>
      </c>
    </row>
    <row r="8" spans="1:21" ht="34.5" customHeight="1" x14ac:dyDescent="0.25">
      <c r="A8" s="7">
        <v>4</v>
      </c>
      <c r="B8" s="14" t="s">
        <v>15</v>
      </c>
      <c r="C8" s="15" t="s">
        <v>21</v>
      </c>
      <c r="D8" s="59">
        <v>40</v>
      </c>
      <c r="E8" s="53">
        <f t="shared" si="0"/>
        <v>15</v>
      </c>
      <c r="F8" s="53">
        <f t="shared" si="1"/>
        <v>25</v>
      </c>
      <c r="G8" s="54">
        <f t="shared" si="2"/>
        <v>0</v>
      </c>
      <c r="H8" s="21">
        <v>12</v>
      </c>
      <c r="I8" s="22">
        <v>0</v>
      </c>
      <c r="J8" s="22">
        <v>10</v>
      </c>
      <c r="K8" s="22">
        <v>10</v>
      </c>
      <c r="L8" s="22"/>
      <c r="M8" s="11"/>
      <c r="N8" s="12"/>
      <c r="O8" s="23">
        <v>3</v>
      </c>
      <c r="P8" s="22">
        <v>5</v>
      </c>
      <c r="Q8" s="22"/>
      <c r="R8" s="11"/>
      <c r="S8" s="49"/>
      <c r="T8" s="106">
        <f t="shared" si="3"/>
        <v>40</v>
      </c>
      <c r="U8" s="110" t="s">
        <v>85</v>
      </c>
    </row>
    <row r="9" spans="1:21" ht="47.25" x14ac:dyDescent="0.25">
      <c r="A9" s="7">
        <v>5</v>
      </c>
      <c r="B9" s="14" t="s">
        <v>36</v>
      </c>
      <c r="C9" s="15" t="s">
        <v>49</v>
      </c>
      <c r="D9" s="59">
        <v>25</v>
      </c>
      <c r="E9" s="53">
        <f t="shared" si="0"/>
        <v>15</v>
      </c>
      <c r="F9" s="53">
        <f t="shared" si="1"/>
        <v>10</v>
      </c>
      <c r="G9" s="54">
        <f t="shared" si="2"/>
        <v>0</v>
      </c>
      <c r="H9" s="24">
        <v>4</v>
      </c>
      <c r="I9" s="18">
        <v>10</v>
      </c>
      <c r="J9" s="18">
        <v>2</v>
      </c>
      <c r="K9" s="18">
        <v>7</v>
      </c>
      <c r="L9" s="18"/>
      <c r="M9" s="17"/>
      <c r="N9" s="19"/>
      <c r="O9" s="25">
        <v>1</v>
      </c>
      <c r="P9" s="18">
        <v>1</v>
      </c>
      <c r="Q9" s="18"/>
      <c r="R9" s="17"/>
      <c r="S9" s="50"/>
      <c r="T9" s="106">
        <f t="shared" si="3"/>
        <v>25</v>
      </c>
      <c r="U9" s="110" t="s">
        <v>85</v>
      </c>
    </row>
    <row r="10" spans="1:21" ht="31.5" x14ac:dyDescent="0.25">
      <c r="A10" s="7">
        <v>6</v>
      </c>
      <c r="B10" s="14" t="s">
        <v>38</v>
      </c>
      <c r="C10" s="15" t="s">
        <v>51</v>
      </c>
      <c r="D10" s="59">
        <v>30</v>
      </c>
      <c r="E10" s="53">
        <f t="shared" si="0"/>
        <v>18</v>
      </c>
      <c r="F10" s="53">
        <f t="shared" si="1"/>
        <v>12</v>
      </c>
      <c r="G10" s="54">
        <f t="shared" si="2"/>
        <v>0</v>
      </c>
      <c r="H10" s="24">
        <v>8</v>
      </c>
      <c r="I10" s="18">
        <v>8</v>
      </c>
      <c r="J10" s="18">
        <v>4</v>
      </c>
      <c r="K10" s="18">
        <v>6</v>
      </c>
      <c r="L10" s="18"/>
      <c r="M10" s="17"/>
      <c r="N10" s="19"/>
      <c r="O10" s="25">
        <v>2</v>
      </c>
      <c r="P10" s="18">
        <v>2</v>
      </c>
      <c r="Q10" s="18"/>
      <c r="R10" s="17"/>
      <c r="S10" s="50"/>
      <c r="T10" s="106">
        <f t="shared" si="3"/>
        <v>30</v>
      </c>
      <c r="U10" s="110" t="s">
        <v>85</v>
      </c>
    </row>
    <row r="11" spans="1:21" ht="31.5" x14ac:dyDescent="0.25">
      <c r="A11" s="7">
        <v>7</v>
      </c>
      <c r="B11" s="26" t="s">
        <v>26</v>
      </c>
      <c r="C11" s="27" t="s">
        <v>31</v>
      </c>
      <c r="D11" s="60">
        <v>50</v>
      </c>
      <c r="E11" s="53">
        <f t="shared" si="0"/>
        <v>41</v>
      </c>
      <c r="F11" s="53">
        <f t="shared" si="1"/>
        <v>9</v>
      </c>
      <c r="G11" s="54">
        <f t="shared" si="2"/>
        <v>0</v>
      </c>
      <c r="H11" s="28">
        <v>20</v>
      </c>
      <c r="I11" s="29">
        <v>20</v>
      </c>
      <c r="J11" s="29">
        <v>5</v>
      </c>
      <c r="K11" s="29">
        <v>3</v>
      </c>
      <c r="L11" s="29"/>
      <c r="M11" s="30"/>
      <c r="N11" s="31"/>
      <c r="O11" s="32">
        <v>1</v>
      </c>
      <c r="P11" s="29">
        <v>1</v>
      </c>
      <c r="Q11" s="29"/>
      <c r="R11" s="30"/>
      <c r="S11" s="51"/>
      <c r="T11" s="106">
        <f t="shared" si="3"/>
        <v>50</v>
      </c>
      <c r="U11" s="110" t="s">
        <v>85</v>
      </c>
    </row>
    <row r="12" spans="1:21" ht="31.5" x14ac:dyDescent="0.25">
      <c r="A12" s="7">
        <v>8</v>
      </c>
      <c r="B12" s="14" t="s">
        <v>39</v>
      </c>
      <c r="C12" s="15" t="s">
        <v>52</v>
      </c>
      <c r="D12" s="59">
        <v>30</v>
      </c>
      <c r="E12" s="53">
        <f t="shared" si="0"/>
        <v>17</v>
      </c>
      <c r="F12" s="53">
        <f t="shared" si="1"/>
        <v>13</v>
      </c>
      <c r="G12" s="54">
        <f t="shared" si="2"/>
        <v>0</v>
      </c>
      <c r="H12" s="24">
        <v>4</v>
      </c>
      <c r="I12" s="18">
        <v>9</v>
      </c>
      <c r="J12" s="18">
        <v>1</v>
      </c>
      <c r="K12" s="18">
        <v>8</v>
      </c>
      <c r="L12" s="18"/>
      <c r="M12" s="17"/>
      <c r="N12" s="19"/>
      <c r="O12" s="25">
        <v>4</v>
      </c>
      <c r="P12" s="18">
        <v>4</v>
      </c>
      <c r="Q12" s="18"/>
      <c r="R12" s="17"/>
      <c r="S12" s="50"/>
      <c r="T12" s="106">
        <f t="shared" si="3"/>
        <v>30</v>
      </c>
      <c r="U12" s="110" t="s">
        <v>85</v>
      </c>
    </row>
    <row r="13" spans="1:21" ht="47.25" x14ac:dyDescent="0.25">
      <c r="A13" s="7">
        <v>9</v>
      </c>
      <c r="B13" s="14" t="s">
        <v>61</v>
      </c>
      <c r="C13" s="15" t="s">
        <v>76</v>
      </c>
      <c r="D13" s="59">
        <v>37</v>
      </c>
      <c r="E13" s="53">
        <f t="shared" si="0"/>
        <v>17</v>
      </c>
      <c r="F13" s="53">
        <f t="shared" si="1"/>
        <v>20</v>
      </c>
      <c r="G13" s="54">
        <f t="shared" si="2"/>
        <v>0</v>
      </c>
      <c r="H13" s="33">
        <v>12</v>
      </c>
      <c r="I13" s="34">
        <v>5</v>
      </c>
      <c r="J13" s="34">
        <v>10</v>
      </c>
      <c r="K13" s="34">
        <v>10</v>
      </c>
      <c r="L13" s="34"/>
      <c r="M13" s="35"/>
      <c r="N13" s="36"/>
      <c r="O13" s="37"/>
      <c r="P13" s="34"/>
      <c r="Q13" s="34"/>
      <c r="R13" s="35"/>
      <c r="S13" s="52"/>
      <c r="T13" s="106">
        <f t="shared" si="3"/>
        <v>37</v>
      </c>
      <c r="U13" s="110" t="s">
        <v>85</v>
      </c>
    </row>
    <row r="14" spans="1:21" ht="47.25" x14ac:dyDescent="0.25">
      <c r="A14" s="7">
        <v>10</v>
      </c>
      <c r="B14" s="14" t="s">
        <v>66</v>
      </c>
      <c r="C14" s="15" t="s">
        <v>77</v>
      </c>
      <c r="D14" s="59">
        <v>10</v>
      </c>
      <c r="E14" s="53">
        <f t="shared" si="0"/>
        <v>5</v>
      </c>
      <c r="F14" s="53">
        <f t="shared" si="1"/>
        <v>5</v>
      </c>
      <c r="G14" s="54">
        <f t="shared" si="2"/>
        <v>0</v>
      </c>
      <c r="H14" s="24"/>
      <c r="I14" s="18">
        <v>4</v>
      </c>
      <c r="J14" s="18"/>
      <c r="K14" s="18">
        <v>3</v>
      </c>
      <c r="L14" s="18"/>
      <c r="M14" s="17"/>
      <c r="N14" s="19"/>
      <c r="O14" s="25">
        <v>1</v>
      </c>
      <c r="P14" s="18">
        <v>2</v>
      </c>
      <c r="Q14" s="18"/>
      <c r="R14" s="17"/>
      <c r="S14" s="50"/>
      <c r="T14" s="106">
        <f t="shared" si="3"/>
        <v>10</v>
      </c>
      <c r="U14" s="110" t="s">
        <v>85</v>
      </c>
    </row>
    <row r="15" spans="1:21" ht="31.5" x14ac:dyDescent="0.25">
      <c r="A15" s="7">
        <v>11</v>
      </c>
      <c r="B15" s="14" t="s">
        <v>70</v>
      </c>
      <c r="C15" s="15" t="s">
        <v>73</v>
      </c>
      <c r="D15" s="59">
        <v>20</v>
      </c>
      <c r="E15" s="53">
        <f t="shared" si="0"/>
        <v>20</v>
      </c>
      <c r="F15" s="53">
        <f t="shared" si="1"/>
        <v>0</v>
      </c>
      <c r="G15" s="54">
        <f t="shared" si="2"/>
        <v>0</v>
      </c>
      <c r="H15" s="24">
        <v>5</v>
      </c>
      <c r="I15" s="18">
        <v>11</v>
      </c>
      <c r="J15" s="18"/>
      <c r="K15" s="18"/>
      <c r="L15" s="18"/>
      <c r="M15" s="17"/>
      <c r="N15" s="19"/>
      <c r="O15" s="25">
        <v>4</v>
      </c>
      <c r="P15" s="18">
        <v>0</v>
      </c>
      <c r="Q15" s="18"/>
      <c r="R15" s="17"/>
      <c r="S15" s="50"/>
      <c r="T15" s="106">
        <f t="shared" si="3"/>
        <v>20</v>
      </c>
      <c r="U15" s="110" t="s">
        <v>85</v>
      </c>
    </row>
    <row r="16" spans="1:21" ht="31.5" x14ac:dyDescent="0.25">
      <c r="A16" s="7">
        <v>12</v>
      </c>
      <c r="B16" s="38" t="s">
        <v>37</v>
      </c>
      <c r="C16" s="39" t="s">
        <v>50</v>
      </c>
      <c r="D16" s="59">
        <v>20</v>
      </c>
      <c r="E16" s="53">
        <f t="shared" si="0"/>
        <v>10</v>
      </c>
      <c r="F16" s="53">
        <f t="shared" si="1"/>
        <v>10</v>
      </c>
      <c r="G16" s="54">
        <f t="shared" si="2"/>
        <v>0</v>
      </c>
      <c r="H16" s="24">
        <v>2</v>
      </c>
      <c r="I16" s="18">
        <v>7</v>
      </c>
      <c r="J16" s="18">
        <v>1</v>
      </c>
      <c r="K16" s="18">
        <v>8</v>
      </c>
      <c r="L16" s="18"/>
      <c r="M16" s="17"/>
      <c r="N16" s="19"/>
      <c r="O16" s="25">
        <v>1</v>
      </c>
      <c r="P16" s="18">
        <v>1</v>
      </c>
      <c r="Q16" s="18"/>
      <c r="R16" s="17"/>
      <c r="S16" s="50"/>
      <c r="T16" s="106">
        <f t="shared" si="3"/>
        <v>20</v>
      </c>
      <c r="U16" s="110" t="s">
        <v>85</v>
      </c>
    </row>
    <row r="17" spans="1:21" ht="47.25" x14ac:dyDescent="0.25">
      <c r="A17" s="7">
        <v>13</v>
      </c>
      <c r="B17" s="14" t="s">
        <v>65</v>
      </c>
      <c r="C17" s="15" t="s">
        <v>67</v>
      </c>
      <c r="D17" s="59">
        <v>40</v>
      </c>
      <c r="E17" s="53">
        <f t="shared" si="0"/>
        <v>25</v>
      </c>
      <c r="F17" s="53">
        <f t="shared" si="1"/>
        <v>15</v>
      </c>
      <c r="G17" s="54">
        <f t="shared" si="2"/>
        <v>0</v>
      </c>
      <c r="H17" s="24">
        <v>12</v>
      </c>
      <c r="I17" s="18">
        <v>8</v>
      </c>
      <c r="J17" s="18">
        <v>5</v>
      </c>
      <c r="K17" s="18">
        <v>5</v>
      </c>
      <c r="L17" s="18"/>
      <c r="M17" s="17"/>
      <c r="N17" s="19"/>
      <c r="O17" s="25">
        <v>5</v>
      </c>
      <c r="P17" s="18">
        <v>5</v>
      </c>
      <c r="Q17" s="18"/>
      <c r="R17" s="17"/>
      <c r="S17" s="50"/>
      <c r="T17" s="106">
        <f t="shared" si="3"/>
        <v>40</v>
      </c>
      <c r="U17" s="110" t="s">
        <v>85</v>
      </c>
    </row>
    <row r="18" spans="1:21" ht="31.5" x14ac:dyDescent="0.25">
      <c r="A18" s="7">
        <v>14</v>
      </c>
      <c r="B18" s="14" t="s">
        <v>40</v>
      </c>
      <c r="C18" s="15" t="s">
        <v>53</v>
      </c>
      <c r="D18" s="59">
        <v>20</v>
      </c>
      <c r="E18" s="53">
        <f t="shared" si="0"/>
        <v>11</v>
      </c>
      <c r="F18" s="53">
        <f t="shared" si="1"/>
        <v>9</v>
      </c>
      <c r="G18" s="54">
        <f t="shared" si="2"/>
        <v>0</v>
      </c>
      <c r="H18" s="24">
        <v>2</v>
      </c>
      <c r="I18" s="18">
        <v>7</v>
      </c>
      <c r="J18" s="18">
        <v>2</v>
      </c>
      <c r="K18" s="18">
        <v>6</v>
      </c>
      <c r="L18" s="18"/>
      <c r="M18" s="17"/>
      <c r="N18" s="19"/>
      <c r="O18" s="25">
        <v>2</v>
      </c>
      <c r="P18" s="18">
        <v>1</v>
      </c>
      <c r="Q18" s="18"/>
      <c r="R18" s="17"/>
      <c r="S18" s="50"/>
      <c r="T18" s="106">
        <f t="shared" si="3"/>
        <v>20</v>
      </c>
      <c r="U18" s="110" t="s">
        <v>85</v>
      </c>
    </row>
    <row r="19" spans="1:21" ht="24.75" customHeight="1" x14ac:dyDescent="0.25">
      <c r="A19" s="7">
        <v>15</v>
      </c>
      <c r="B19" s="14" t="s">
        <v>71</v>
      </c>
      <c r="C19" s="15" t="s">
        <v>74</v>
      </c>
      <c r="D19" s="59">
        <v>20</v>
      </c>
      <c r="E19" s="53">
        <f t="shared" si="0"/>
        <v>20</v>
      </c>
      <c r="F19" s="53">
        <f t="shared" si="1"/>
        <v>0</v>
      </c>
      <c r="G19" s="54">
        <f t="shared" si="2"/>
        <v>0</v>
      </c>
      <c r="H19" s="24">
        <v>5</v>
      </c>
      <c r="I19" s="18">
        <v>11</v>
      </c>
      <c r="J19" s="18"/>
      <c r="K19" s="18"/>
      <c r="L19" s="18"/>
      <c r="M19" s="17"/>
      <c r="N19" s="19"/>
      <c r="O19" s="25">
        <v>4</v>
      </c>
      <c r="P19" s="18"/>
      <c r="Q19" s="18"/>
      <c r="R19" s="17"/>
      <c r="S19" s="50"/>
      <c r="T19" s="106">
        <f t="shared" si="3"/>
        <v>20</v>
      </c>
      <c r="U19" s="110" t="s">
        <v>85</v>
      </c>
    </row>
    <row r="20" spans="1:21" ht="23.25" customHeight="1" x14ac:dyDescent="0.25">
      <c r="A20" s="7">
        <v>16</v>
      </c>
      <c r="B20" s="14" t="s">
        <v>72</v>
      </c>
      <c r="C20" s="15" t="s">
        <v>75</v>
      </c>
      <c r="D20" s="59">
        <v>20</v>
      </c>
      <c r="E20" s="53">
        <f t="shared" si="0"/>
        <v>20</v>
      </c>
      <c r="F20" s="53">
        <f t="shared" si="1"/>
        <v>0</v>
      </c>
      <c r="G20" s="54">
        <f t="shared" si="2"/>
        <v>0</v>
      </c>
      <c r="H20" s="24">
        <v>5</v>
      </c>
      <c r="I20" s="18">
        <v>11</v>
      </c>
      <c r="J20" s="18"/>
      <c r="K20" s="18"/>
      <c r="L20" s="18"/>
      <c r="M20" s="17"/>
      <c r="N20" s="19"/>
      <c r="O20" s="25">
        <v>4</v>
      </c>
      <c r="P20" s="18"/>
      <c r="Q20" s="18"/>
      <c r="R20" s="17"/>
      <c r="S20" s="50"/>
      <c r="T20" s="106">
        <f t="shared" si="3"/>
        <v>20</v>
      </c>
      <c r="U20" s="110" t="s">
        <v>85</v>
      </c>
    </row>
    <row r="21" spans="1:21" ht="32.25" customHeight="1" x14ac:dyDescent="0.25">
      <c r="A21" s="7">
        <v>17</v>
      </c>
      <c r="B21" s="40" t="s">
        <v>27</v>
      </c>
      <c r="C21" s="41" t="s">
        <v>32</v>
      </c>
      <c r="D21" s="59">
        <v>25</v>
      </c>
      <c r="E21" s="53">
        <f t="shared" si="0"/>
        <v>25</v>
      </c>
      <c r="F21" s="53">
        <f t="shared" si="1"/>
        <v>0</v>
      </c>
      <c r="G21" s="54">
        <f t="shared" si="2"/>
        <v>0</v>
      </c>
      <c r="H21" s="33">
        <v>12</v>
      </c>
      <c r="I21" s="34">
        <v>12</v>
      </c>
      <c r="J21" s="34"/>
      <c r="K21" s="34"/>
      <c r="L21" s="34"/>
      <c r="M21" s="35"/>
      <c r="N21" s="36"/>
      <c r="O21" s="37">
        <v>1</v>
      </c>
      <c r="P21" s="34"/>
      <c r="Q21" s="34"/>
      <c r="R21" s="35"/>
      <c r="S21" s="52"/>
      <c r="T21" s="106">
        <f t="shared" si="3"/>
        <v>25</v>
      </c>
      <c r="U21" s="110" t="s">
        <v>85</v>
      </c>
    </row>
    <row r="22" spans="1:21" ht="47.25" x14ac:dyDescent="0.25">
      <c r="A22" s="7">
        <v>18</v>
      </c>
      <c r="B22" s="14" t="s">
        <v>62</v>
      </c>
      <c r="C22" s="15" t="s">
        <v>63</v>
      </c>
      <c r="D22" s="59">
        <v>24</v>
      </c>
      <c r="E22" s="53">
        <f t="shared" si="0"/>
        <v>13</v>
      </c>
      <c r="F22" s="53">
        <f t="shared" si="1"/>
        <v>11</v>
      </c>
      <c r="G22" s="54">
        <f t="shared" si="2"/>
        <v>0</v>
      </c>
      <c r="H22" s="33">
        <v>12</v>
      </c>
      <c r="I22" s="34">
        <v>1</v>
      </c>
      <c r="J22" s="34">
        <v>10</v>
      </c>
      <c r="K22" s="34">
        <v>1</v>
      </c>
      <c r="L22" s="34"/>
      <c r="M22" s="35"/>
      <c r="N22" s="36"/>
      <c r="O22" s="37"/>
      <c r="P22" s="34"/>
      <c r="Q22" s="34"/>
      <c r="R22" s="35"/>
      <c r="S22" s="52"/>
      <c r="T22" s="106">
        <f t="shared" si="3"/>
        <v>24</v>
      </c>
      <c r="U22" s="110" t="s">
        <v>85</v>
      </c>
    </row>
    <row r="23" spans="1:21" ht="47.25" x14ac:dyDescent="0.25">
      <c r="A23" s="7">
        <v>19</v>
      </c>
      <c r="B23" s="14" t="s">
        <v>62</v>
      </c>
      <c r="C23" s="15" t="s">
        <v>64</v>
      </c>
      <c r="D23" s="59">
        <v>9</v>
      </c>
      <c r="E23" s="53">
        <f t="shared" si="0"/>
        <v>5</v>
      </c>
      <c r="F23" s="53">
        <f t="shared" si="1"/>
        <v>4</v>
      </c>
      <c r="G23" s="54">
        <f t="shared" si="2"/>
        <v>0</v>
      </c>
      <c r="H23" s="33">
        <v>4</v>
      </c>
      <c r="I23" s="34">
        <v>1</v>
      </c>
      <c r="J23" s="34">
        <v>3</v>
      </c>
      <c r="K23" s="34">
        <v>1</v>
      </c>
      <c r="L23" s="34"/>
      <c r="M23" s="35"/>
      <c r="N23" s="36"/>
      <c r="O23" s="37"/>
      <c r="P23" s="34"/>
      <c r="Q23" s="34"/>
      <c r="R23" s="35"/>
      <c r="S23" s="52"/>
      <c r="T23" s="106">
        <f t="shared" si="3"/>
        <v>9</v>
      </c>
      <c r="U23" s="110" t="s">
        <v>85</v>
      </c>
    </row>
    <row r="24" spans="1:21" ht="24" customHeight="1" x14ac:dyDescent="0.25">
      <c r="A24" s="7">
        <v>20</v>
      </c>
      <c r="B24" s="14" t="s">
        <v>62</v>
      </c>
      <c r="C24" s="15" t="s">
        <v>68</v>
      </c>
      <c r="D24" s="59">
        <v>15</v>
      </c>
      <c r="E24" s="53">
        <f t="shared" si="0"/>
        <v>9</v>
      </c>
      <c r="F24" s="53">
        <f t="shared" si="1"/>
        <v>6</v>
      </c>
      <c r="G24" s="54">
        <f t="shared" si="2"/>
        <v>0</v>
      </c>
      <c r="H24" s="24">
        <v>2</v>
      </c>
      <c r="I24" s="18">
        <v>4</v>
      </c>
      <c r="J24" s="18">
        <v>1</v>
      </c>
      <c r="K24" s="18">
        <v>3</v>
      </c>
      <c r="L24" s="18"/>
      <c r="M24" s="17"/>
      <c r="N24" s="19"/>
      <c r="O24" s="25">
        <v>3</v>
      </c>
      <c r="P24" s="18">
        <v>2</v>
      </c>
      <c r="Q24" s="18"/>
      <c r="R24" s="17"/>
      <c r="S24" s="50"/>
      <c r="T24" s="106">
        <f t="shared" si="3"/>
        <v>15</v>
      </c>
      <c r="U24" s="110" t="s">
        <v>85</v>
      </c>
    </row>
    <row r="25" spans="1:21" ht="47.25" x14ac:dyDescent="0.25">
      <c r="A25" s="7">
        <v>21</v>
      </c>
      <c r="B25" s="14" t="s">
        <v>62</v>
      </c>
      <c r="C25" s="15" t="s">
        <v>69</v>
      </c>
      <c r="D25" s="59">
        <v>15</v>
      </c>
      <c r="E25" s="53">
        <f t="shared" si="0"/>
        <v>8</v>
      </c>
      <c r="F25" s="53">
        <f t="shared" si="1"/>
        <v>7</v>
      </c>
      <c r="G25" s="54">
        <f t="shared" si="2"/>
        <v>0</v>
      </c>
      <c r="H25" s="24">
        <v>2</v>
      </c>
      <c r="I25" s="18">
        <v>4</v>
      </c>
      <c r="J25" s="18">
        <v>1</v>
      </c>
      <c r="K25" s="18">
        <v>3</v>
      </c>
      <c r="L25" s="18"/>
      <c r="M25" s="17"/>
      <c r="N25" s="19"/>
      <c r="O25" s="25">
        <v>2</v>
      </c>
      <c r="P25" s="18">
        <v>3</v>
      </c>
      <c r="Q25" s="18"/>
      <c r="R25" s="17"/>
      <c r="S25" s="50"/>
      <c r="T25" s="106">
        <f t="shared" si="3"/>
        <v>15</v>
      </c>
      <c r="U25" s="110" t="s">
        <v>85</v>
      </c>
    </row>
    <row r="26" spans="1:21" ht="24.75" customHeight="1" x14ac:dyDescent="0.25">
      <c r="A26" s="7">
        <v>22</v>
      </c>
      <c r="B26" s="40" t="s">
        <v>28</v>
      </c>
      <c r="C26" s="41" t="s">
        <v>33</v>
      </c>
      <c r="D26" s="59">
        <v>10</v>
      </c>
      <c r="E26" s="53">
        <f t="shared" si="0"/>
        <v>7</v>
      </c>
      <c r="F26" s="53">
        <f t="shared" si="1"/>
        <v>3</v>
      </c>
      <c r="G26" s="54">
        <f t="shared" si="2"/>
        <v>0</v>
      </c>
      <c r="H26" s="33">
        <v>5</v>
      </c>
      <c r="I26" s="34">
        <v>1</v>
      </c>
      <c r="J26" s="34">
        <v>1</v>
      </c>
      <c r="K26" s="34">
        <v>1</v>
      </c>
      <c r="L26" s="34"/>
      <c r="M26" s="35"/>
      <c r="N26" s="36"/>
      <c r="O26" s="37">
        <v>1</v>
      </c>
      <c r="P26" s="34">
        <v>1</v>
      </c>
      <c r="Q26" s="34"/>
      <c r="R26" s="35"/>
      <c r="S26" s="52"/>
      <c r="T26" s="106">
        <f t="shared" si="3"/>
        <v>10</v>
      </c>
      <c r="U26" s="110" t="s">
        <v>85</v>
      </c>
    </row>
    <row r="27" spans="1:21" ht="31.5" x14ac:dyDescent="0.25">
      <c r="A27" s="7">
        <v>23</v>
      </c>
      <c r="B27" s="14" t="s">
        <v>16</v>
      </c>
      <c r="C27" s="15" t="s">
        <v>22</v>
      </c>
      <c r="D27" s="59">
        <v>30</v>
      </c>
      <c r="E27" s="53">
        <f t="shared" si="0"/>
        <v>13</v>
      </c>
      <c r="F27" s="53">
        <f t="shared" si="1"/>
        <v>17</v>
      </c>
      <c r="G27" s="54">
        <f t="shared" si="2"/>
        <v>0</v>
      </c>
      <c r="H27" s="21">
        <v>7</v>
      </c>
      <c r="I27" s="22">
        <v>5</v>
      </c>
      <c r="J27" s="22"/>
      <c r="K27" s="22">
        <v>15</v>
      </c>
      <c r="L27" s="22"/>
      <c r="M27" s="11"/>
      <c r="N27" s="12"/>
      <c r="O27" s="23">
        <v>1</v>
      </c>
      <c r="P27" s="22">
        <v>2</v>
      </c>
      <c r="Q27" s="22"/>
      <c r="R27" s="11"/>
      <c r="S27" s="49"/>
      <c r="T27" s="106">
        <f t="shared" si="3"/>
        <v>30</v>
      </c>
      <c r="U27" s="110" t="s">
        <v>85</v>
      </c>
    </row>
    <row r="28" spans="1:21" ht="31.5" x14ac:dyDescent="0.25">
      <c r="A28" s="7">
        <v>24</v>
      </c>
      <c r="B28" s="14" t="s">
        <v>16</v>
      </c>
      <c r="C28" s="15" t="s">
        <v>23</v>
      </c>
      <c r="D28" s="59">
        <v>20</v>
      </c>
      <c r="E28" s="53">
        <f t="shared" si="0"/>
        <v>5</v>
      </c>
      <c r="F28" s="53">
        <f t="shared" si="1"/>
        <v>15</v>
      </c>
      <c r="G28" s="54">
        <f t="shared" si="2"/>
        <v>0</v>
      </c>
      <c r="H28" s="21">
        <v>2</v>
      </c>
      <c r="I28" s="22">
        <v>3</v>
      </c>
      <c r="J28" s="22"/>
      <c r="K28" s="22">
        <v>13</v>
      </c>
      <c r="L28" s="22"/>
      <c r="M28" s="11"/>
      <c r="N28" s="12"/>
      <c r="O28" s="23"/>
      <c r="P28" s="22">
        <v>2</v>
      </c>
      <c r="Q28" s="22"/>
      <c r="R28" s="11"/>
      <c r="S28" s="49"/>
      <c r="T28" s="106">
        <f t="shared" si="3"/>
        <v>20</v>
      </c>
      <c r="U28" s="110" t="s">
        <v>85</v>
      </c>
    </row>
    <row r="29" spans="1:21" ht="24.75" customHeight="1" x14ac:dyDescent="0.25">
      <c r="A29" s="7">
        <v>25</v>
      </c>
      <c r="B29" s="42" t="s">
        <v>17</v>
      </c>
      <c r="C29" s="43" t="s">
        <v>24</v>
      </c>
      <c r="D29" s="59">
        <v>45</v>
      </c>
      <c r="E29" s="53">
        <f t="shared" si="0"/>
        <v>18</v>
      </c>
      <c r="F29" s="53">
        <f t="shared" si="1"/>
        <v>27</v>
      </c>
      <c r="G29" s="54">
        <f t="shared" si="2"/>
        <v>0</v>
      </c>
      <c r="H29" s="21">
        <v>5</v>
      </c>
      <c r="I29" s="22">
        <v>10</v>
      </c>
      <c r="J29" s="22">
        <v>2</v>
      </c>
      <c r="K29" s="22">
        <v>20</v>
      </c>
      <c r="L29" s="22"/>
      <c r="M29" s="11"/>
      <c r="N29" s="12"/>
      <c r="O29" s="23">
        <v>3</v>
      </c>
      <c r="P29" s="22">
        <v>5</v>
      </c>
      <c r="Q29" s="22"/>
      <c r="R29" s="11"/>
      <c r="S29" s="49"/>
      <c r="T29" s="106">
        <f t="shared" si="3"/>
        <v>45</v>
      </c>
      <c r="U29" s="110" t="s">
        <v>85</v>
      </c>
    </row>
    <row r="30" spans="1:21" ht="24.75" customHeight="1" x14ac:dyDescent="0.25">
      <c r="A30" s="7">
        <v>26</v>
      </c>
      <c r="B30" s="40" t="s">
        <v>29</v>
      </c>
      <c r="C30" s="41" t="s">
        <v>34</v>
      </c>
      <c r="D30" s="59">
        <v>20</v>
      </c>
      <c r="E30" s="53">
        <f t="shared" si="0"/>
        <v>10</v>
      </c>
      <c r="F30" s="53">
        <f t="shared" si="1"/>
        <v>10</v>
      </c>
      <c r="G30" s="54">
        <f t="shared" si="2"/>
        <v>0</v>
      </c>
      <c r="H30" s="33">
        <v>9</v>
      </c>
      <c r="I30" s="34"/>
      <c r="J30" s="34"/>
      <c r="K30" s="34">
        <v>9</v>
      </c>
      <c r="L30" s="34"/>
      <c r="M30" s="35"/>
      <c r="N30" s="36"/>
      <c r="O30" s="37">
        <v>1</v>
      </c>
      <c r="P30" s="34">
        <v>1</v>
      </c>
      <c r="Q30" s="34"/>
      <c r="R30" s="35"/>
      <c r="S30" s="52"/>
      <c r="T30" s="106">
        <f t="shared" si="3"/>
        <v>20</v>
      </c>
      <c r="U30" s="110" t="s">
        <v>85</v>
      </c>
    </row>
    <row r="31" spans="1:21" ht="23.25" customHeight="1" x14ac:dyDescent="0.25">
      <c r="A31" s="7">
        <v>27</v>
      </c>
      <c r="B31" s="14" t="s">
        <v>41</v>
      </c>
      <c r="C31" s="15" t="s">
        <v>54</v>
      </c>
      <c r="D31" s="59">
        <v>35</v>
      </c>
      <c r="E31" s="53">
        <f t="shared" si="0"/>
        <v>20</v>
      </c>
      <c r="F31" s="53">
        <f t="shared" si="1"/>
        <v>15</v>
      </c>
      <c r="G31" s="54">
        <f t="shared" si="2"/>
        <v>0</v>
      </c>
      <c r="H31" s="24">
        <v>1</v>
      </c>
      <c r="I31" s="18">
        <v>18</v>
      </c>
      <c r="J31" s="18">
        <v>1</v>
      </c>
      <c r="K31" s="18">
        <v>13</v>
      </c>
      <c r="L31" s="18"/>
      <c r="M31" s="17"/>
      <c r="N31" s="19"/>
      <c r="O31" s="25">
        <v>1</v>
      </c>
      <c r="P31" s="18">
        <v>1</v>
      </c>
      <c r="Q31" s="18"/>
      <c r="R31" s="17"/>
      <c r="S31" s="50"/>
      <c r="T31" s="106">
        <f t="shared" si="3"/>
        <v>35</v>
      </c>
      <c r="U31" s="110" t="s">
        <v>85</v>
      </c>
    </row>
    <row r="32" spans="1:21" ht="31.5" x14ac:dyDescent="0.25">
      <c r="A32" s="7">
        <v>28</v>
      </c>
      <c r="B32" s="42" t="s">
        <v>42</v>
      </c>
      <c r="C32" s="43" t="s">
        <v>55</v>
      </c>
      <c r="D32" s="59">
        <v>10</v>
      </c>
      <c r="E32" s="53">
        <f t="shared" si="0"/>
        <v>10</v>
      </c>
      <c r="F32" s="53">
        <f t="shared" si="1"/>
        <v>0</v>
      </c>
      <c r="G32" s="54">
        <f t="shared" si="2"/>
        <v>0</v>
      </c>
      <c r="H32" s="24">
        <v>4</v>
      </c>
      <c r="I32" s="18">
        <v>4</v>
      </c>
      <c r="J32" s="18"/>
      <c r="K32" s="18"/>
      <c r="L32" s="18"/>
      <c r="M32" s="17"/>
      <c r="N32" s="19"/>
      <c r="O32" s="25">
        <v>2</v>
      </c>
      <c r="P32" s="18"/>
      <c r="Q32" s="18"/>
      <c r="R32" s="17"/>
      <c r="S32" s="50"/>
      <c r="T32" s="106">
        <f t="shared" si="3"/>
        <v>10</v>
      </c>
      <c r="U32" s="110" t="s">
        <v>85</v>
      </c>
    </row>
    <row r="33" spans="1:21" ht="29.25" customHeight="1" x14ac:dyDescent="0.25">
      <c r="A33" s="7">
        <v>29</v>
      </c>
      <c r="B33" s="14" t="s">
        <v>43</v>
      </c>
      <c r="C33" s="15" t="s">
        <v>56</v>
      </c>
      <c r="D33" s="59">
        <v>25</v>
      </c>
      <c r="E33" s="53">
        <f t="shared" si="0"/>
        <v>13</v>
      </c>
      <c r="F33" s="53">
        <f t="shared" si="1"/>
        <v>12</v>
      </c>
      <c r="G33" s="54">
        <f t="shared" si="2"/>
        <v>0</v>
      </c>
      <c r="H33" s="24">
        <v>2</v>
      </c>
      <c r="I33" s="18">
        <v>9</v>
      </c>
      <c r="J33" s="18">
        <v>2</v>
      </c>
      <c r="K33" s="18">
        <v>8</v>
      </c>
      <c r="L33" s="18"/>
      <c r="M33" s="17"/>
      <c r="N33" s="19"/>
      <c r="O33" s="25">
        <v>2</v>
      </c>
      <c r="P33" s="18">
        <v>2</v>
      </c>
      <c r="Q33" s="18"/>
      <c r="R33" s="17"/>
      <c r="S33" s="50"/>
      <c r="T33" s="106">
        <f t="shared" si="3"/>
        <v>25</v>
      </c>
      <c r="U33" s="110" t="s">
        <v>85</v>
      </c>
    </row>
    <row r="34" spans="1:21" ht="31.5" x14ac:dyDescent="0.25">
      <c r="A34" s="7">
        <v>30</v>
      </c>
      <c r="B34" s="14" t="s">
        <v>44</v>
      </c>
      <c r="C34" s="15" t="s">
        <v>57</v>
      </c>
      <c r="D34" s="59">
        <v>15</v>
      </c>
      <c r="E34" s="53">
        <f t="shared" si="0"/>
        <v>9</v>
      </c>
      <c r="F34" s="53">
        <f t="shared" si="1"/>
        <v>6</v>
      </c>
      <c r="G34" s="54">
        <f t="shared" si="2"/>
        <v>0</v>
      </c>
      <c r="H34" s="24">
        <v>2</v>
      </c>
      <c r="I34" s="18">
        <v>6</v>
      </c>
      <c r="J34" s="18">
        <v>2</v>
      </c>
      <c r="K34" s="18">
        <v>3</v>
      </c>
      <c r="L34" s="18"/>
      <c r="M34" s="17"/>
      <c r="N34" s="19"/>
      <c r="O34" s="25">
        <v>1</v>
      </c>
      <c r="P34" s="18">
        <v>1</v>
      </c>
      <c r="Q34" s="18"/>
      <c r="R34" s="17"/>
      <c r="S34" s="50"/>
      <c r="T34" s="106">
        <f t="shared" si="3"/>
        <v>15</v>
      </c>
      <c r="U34" s="110" t="s">
        <v>85</v>
      </c>
    </row>
    <row r="35" spans="1:21" ht="23.25" customHeight="1" x14ac:dyDescent="0.25">
      <c r="A35" s="7">
        <v>31</v>
      </c>
      <c r="B35" s="14" t="s">
        <v>45</v>
      </c>
      <c r="C35" s="15" t="s">
        <v>58</v>
      </c>
      <c r="D35" s="59">
        <v>30</v>
      </c>
      <c r="E35" s="53">
        <f t="shared" si="0"/>
        <v>15</v>
      </c>
      <c r="F35" s="53">
        <f t="shared" si="1"/>
        <v>15</v>
      </c>
      <c r="G35" s="54">
        <f t="shared" si="2"/>
        <v>0</v>
      </c>
      <c r="H35" s="24">
        <v>1</v>
      </c>
      <c r="I35" s="18">
        <v>10</v>
      </c>
      <c r="J35" s="18">
        <v>1</v>
      </c>
      <c r="K35" s="18">
        <v>10</v>
      </c>
      <c r="L35" s="18"/>
      <c r="M35" s="17"/>
      <c r="N35" s="19"/>
      <c r="O35" s="25">
        <v>4</v>
      </c>
      <c r="P35" s="18">
        <v>4</v>
      </c>
      <c r="Q35" s="18"/>
      <c r="R35" s="17"/>
      <c r="S35" s="50"/>
      <c r="T35" s="106">
        <f t="shared" si="3"/>
        <v>30</v>
      </c>
      <c r="U35" s="110" t="s">
        <v>85</v>
      </c>
    </row>
    <row r="36" spans="1:21" ht="23.25" customHeight="1" x14ac:dyDescent="0.25">
      <c r="A36" s="7">
        <v>32</v>
      </c>
      <c r="B36" s="42" t="s">
        <v>46</v>
      </c>
      <c r="C36" s="43" t="s">
        <v>59</v>
      </c>
      <c r="D36" s="59">
        <v>30</v>
      </c>
      <c r="E36" s="53">
        <f t="shared" si="0"/>
        <v>14</v>
      </c>
      <c r="F36" s="53">
        <f t="shared" si="1"/>
        <v>10</v>
      </c>
      <c r="G36" s="54">
        <f t="shared" si="2"/>
        <v>6</v>
      </c>
      <c r="H36" s="24">
        <v>4</v>
      </c>
      <c r="I36" s="18">
        <v>8</v>
      </c>
      <c r="J36" s="18">
        <v>2</v>
      </c>
      <c r="K36" s="18">
        <v>6</v>
      </c>
      <c r="L36" s="18">
        <v>5</v>
      </c>
      <c r="M36" s="17"/>
      <c r="N36" s="19"/>
      <c r="O36" s="25">
        <v>2</v>
      </c>
      <c r="P36" s="18">
        <v>2</v>
      </c>
      <c r="Q36" s="18">
        <v>1</v>
      </c>
      <c r="R36" s="17"/>
      <c r="S36" s="50"/>
      <c r="T36" s="106">
        <f t="shared" si="3"/>
        <v>30</v>
      </c>
      <c r="U36" s="110" t="s">
        <v>85</v>
      </c>
    </row>
    <row r="37" spans="1:21" ht="31.5" x14ac:dyDescent="0.25">
      <c r="A37" s="7">
        <v>33</v>
      </c>
      <c r="B37" s="44" t="s">
        <v>47</v>
      </c>
      <c r="C37" s="41" t="s">
        <v>60</v>
      </c>
      <c r="D37" s="59">
        <v>23</v>
      </c>
      <c r="E37" s="53">
        <f t="shared" si="0"/>
        <v>23</v>
      </c>
      <c r="F37" s="53">
        <f t="shared" si="1"/>
        <v>0</v>
      </c>
      <c r="G37" s="54">
        <f t="shared" si="2"/>
        <v>0</v>
      </c>
      <c r="H37" s="24">
        <v>5</v>
      </c>
      <c r="I37" s="18">
        <v>8</v>
      </c>
      <c r="J37" s="18"/>
      <c r="K37" s="18"/>
      <c r="L37" s="18"/>
      <c r="M37" s="17">
        <v>7</v>
      </c>
      <c r="N37" s="19"/>
      <c r="O37" s="25">
        <v>1</v>
      </c>
      <c r="P37" s="18"/>
      <c r="Q37" s="18"/>
      <c r="R37" s="17">
        <v>2</v>
      </c>
      <c r="S37" s="50"/>
      <c r="T37" s="106">
        <f t="shared" ref="T37:T40" si="4">SUM(H37:S37)</f>
        <v>23</v>
      </c>
      <c r="U37" s="110" t="s">
        <v>85</v>
      </c>
    </row>
    <row r="38" spans="1:21" ht="47.25" x14ac:dyDescent="0.25">
      <c r="A38" s="7">
        <v>34</v>
      </c>
      <c r="B38" s="45" t="s">
        <v>18</v>
      </c>
      <c r="C38" s="15" t="s">
        <v>25</v>
      </c>
      <c r="D38" s="59">
        <v>45</v>
      </c>
      <c r="E38" s="53">
        <f t="shared" si="0"/>
        <v>22</v>
      </c>
      <c r="F38" s="53">
        <f t="shared" si="1"/>
        <v>23</v>
      </c>
      <c r="G38" s="54">
        <f t="shared" si="2"/>
        <v>0</v>
      </c>
      <c r="H38" s="21">
        <v>10</v>
      </c>
      <c r="I38" s="22">
        <v>10</v>
      </c>
      <c r="J38" s="22">
        <v>5</v>
      </c>
      <c r="K38" s="22">
        <v>15</v>
      </c>
      <c r="L38" s="22"/>
      <c r="M38" s="11"/>
      <c r="N38" s="12"/>
      <c r="O38" s="23">
        <v>2</v>
      </c>
      <c r="P38" s="22">
        <v>3</v>
      </c>
      <c r="Q38" s="22"/>
      <c r="R38" s="11"/>
      <c r="S38" s="49"/>
      <c r="T38" s="106">
        <f t="shared" ref="T38" si="5">SUM(H38:S38)</f>
        <v>45</v>
      </c>
      <c r="U38" s="110" t="s">
        <v>86</v>
      </c>
    </row>
    <row r="39" spans="1:21" ht="63.75" thickBot="1" x14ac:dyDescent="0.3">
      <c r="A39" s="7">
        <v>35</v>
      </c>
      <c r="B39" s="46" t="s">
        <v>30</v>
      </c>
      <c r="C39" s="47" t="s">
        <v>35</v>
      </c>
      <c r="D39" s="119">
        <v>15</v>
      </c>
      <c r="E39" s="120">
        <f t="shared" si="0"/>
        <v>11</v>
      </c>
      <c r="F39" s="120">
        <f t="shared" si="1"/>
        <v>4</v>
      </c>
      <c r="G39" s="121">
        <f t="shared" si="2"/>
        <v>0</v>
      </c>
      <c r="H39" s="122"/>
      <c r="I39" s="123">
        <v>10</v>
      </c>
      <c r="J39" s="123"/>
      <c r="K39" s="123">
        <v>3</v>
      </c>
      <c r="L39" s="123">
        <v>0</v>
      </c>
      <c r="M39" s="124">
        <v>0</v>
      </c>
      <c r="N39" s="125">
        <v>0</v>
      </c>
      <c r="O39" s="126">
        <v>1</v>
      </c>
      <c r="P39" s="123">
        <v>1</v>
      </c>
      <c r="Q39" s="123"/>
      <c r="R39" s="124">
        <v>0</v>
      </c>
      <c r="S39" s="127">
        <v>0</v>
      </c>
      <c r="T39" s="128">
        <f t="shared" si="4"/>
        <v>15</v>
      </c>
      <c r="U39" s="129" t="s">
        <v>86</v>
      </c>
    </row>
    <row r="40" spans="1:21" ht="16.5" thickBot="1" x14ac:dyDescent="0.3">
      <c r="A40" s="69" t="s">
        <v>9</v>
      </c>
      <c r="B40" s="70"/>
      <c r="C40" s="71"/>
      <c r="D40" s="111">
        <f t="shared" ref="D40:S40" si="6">SUM(D5:D39)</f>
        <v>908</v>
      </c>
      <c r="E40" s="111">
        <f t="shared" si="6"/>
        <v>527</v>
      </c>
      <c r="F40" s="111">
        <f t="shared" si="6"/>
        <v>365</v>
      </c>
      <c r="G40" s="112">
        <f t="shared" si="6"/>
        <v>12</v>
      </c>
      <c r="H40" s="113">
        <f t="shared" si="6"/>
        <v>200</v>
      </c>
      <c r="I40" s="114">
        <f t="shared" si="6"/>
        <v>251</v>
      </c>
      <c r="J40" s="114">
        <f t="shared" si="6"/>
        <v>81</v>
      </c>
      <c r="K40" s="114">
        <f t="shared" si="6"/>
        <v>225</v>
      </c>
      <c r="L40" s="114">
        <f t="shared" si="6"/>
        <v>10</v>
      </c>
      <c r="M40" s="114">
        <f t="shared" si="6"/>
        <v>7</v>
      </c>
      <c r="N40" s="115">
        <f t="shared" si="6"/>
        <v>0</v>
      </c>
      <c r="O40" s="116">
        <f t="shared" si="6"/>
        <v>67</v>
      </c>
      <c r="P40" s="114">
        <f t="shared" si="6"/>
        <v>59</v>
      </c>
      <c r="Q40" s="114">
        <f t="shared" si="6"/>
        <v>2</v>
      </c>
      <c r="R40" s="114">
        <f t="shared" si="6"/>
        <v>2</v>
      </c>
      <c r="S40" s="117">
        <f t="shared" si="6"/>
        <v>0</v>
      </c>
      <c r="T40" s="118">
        <f t="shared" si="4"/>
        <v>904</v>
      </c>
      <c r="U40" s="130"/>
    </row>
  </sheetData>
  <sortState ref="B6:C39">
    <sortCondition ref="B5:B39"/>
  </sortState>
  <mergeCells count="21">
    <mergeCell ref="U1:U4"/>
    <mergeCell ref="T1:T4"/>
    <mergeCell ref="D1:D4"/>
    <mergeCell ref="C1:C4"/>
    <mergeCell ref="B1:B4"/>
    <mergeCell ref="Q3:Q4"/>
    <mergeCell ref="L3:L4"/>
    <mergeCell ref="H1:N1"/>
    <mergeCell ref="O1:S1"/>
    <mergeCell ref="O2:Q2"/>
    <mergeCell ref="R2:S2"/>
    <mergeCell ref="H3:I3"/>
    <mergeCell ref="J3:K3"/>
    <mergeCell ref="H2:L2"/>
    <mergeCell ref="E1:G2"/>
    <mergeCell ref="E3:E4"/>
    <mergeCell ref="F3:F4"/>
    <mergeCell ref="G3:G4"/>
    <mergeCell ref="M2:N2"/>
    <mergeCell ref="A40:C40"/>
    <mergeCell ref="A1:A4"/>
  </mergeCells>
  <pageMargins left="0.70866141732283472" right="0.11811023622047245" top="0.74803149606299213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МАГІСТР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 Желіба</dc:creator>
  <cp:lastModifiedBy>Универ</cp:lastModifiedBy>
  <cp:lastPrinted>2022-08-18T10:48:45Z</cp:lastPrinted>
  <dcterms:created xsi:type="dcterms:W3CDTF">2022-07-07T15:00:42Z</dcterms:created>
  <dcterms:modified xsi:type="dcterms:W3CDTF">2022-08-18T10:54:57Z</dcterms:modified>
</cp:coreProperties>
</file>