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640" windowHeight="11400"/>
  </bookViews>
  <sheets>
    <sheet name="БАКАЛАВР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" l="1"/>
  <c r="E47" i="1"/>
  <c r="F47" i="1"/>
  <c r="G47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F6" i="1"/>
  <c r="G6" i="1"/>
  <c r="E6" i="1"/>
  <c r="AJ9" i="1" l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8" i="1"/>
  <c r="AJ7" i="1"/>
  <c r="D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6" i="1"/>
  <c r="AJ6" i="1"/>
  <c r="AJ47" i="1" l="1"/>
</calcChain>
</file>

<file path=xl/sharedStrings.xml><?xml version="1.0" encoding="utf-8"?>
<sst xmlns="http://schemas.openxmlformats.org/spreadsheetml/2006/main" count="201" uniqueCount="107">
  <si>
    <t>ПЕРШИЙ ЕТАП</t>
  </si>
  <si>
    <t>№ з/п</t>
  </si>
  <si>
    <t>(нормативний термін навчання)</t>
  </si>
  <si>
    <t>ІІІ курс</t>
  </si>
  <si>
    <t>Скорочений термін навчання</t>
  </si>
  <si>
    <t>ДФ</t>
  </si>
  <si>
    <t>ЗФ</t>
  </si>
  <si>
    <t>Назва освітньої програми</t>
  </si>
  <si>
    <t>Ліцензований обсяг</t>
  </si>
  <si>
    <t>Дистанц. форма</t>
  </si>
  <si>
    <t>ДРУГИЙ ЕТАП</t>
  </si>
  <si>
    <t>Розподіл</t>
  </si>
  <si>
    <t>РАЗОМ</t>
  </si>
  <si>
    <t>(2 роки)</t>
  </si>
  <si>
    <t>(3 роки)</t>
  </si>
  <si>
    <t xml:space="preserve">ІІ курс </t>
  </si>
  <si>
    <t>(на базі ПЗССО)</t>
  </si>
  <si>
    <t xml:space="preserve">Скорочений термін навчання </t>
  </si>
  <si>
    <t>І курс</t>
  </si>
  <si>
    <t xml:space="preserve">Код та назва спеціальності </t>
  </si>
  <si>
    <t>011 Освітні, педагогічні науки</t>
  </si>
  <si>
    <t>012 Дошкільна освіта</t>
  </si>
  <si>
    <t>013 Початкова освіта</t>
  </si>
  <si>
    <t>053 Психологія</t>
  </si>
  <si>
    <t>073 Менеджмент</t>
  </si>
  <si>
    <t>231 Соціальна робота</t>
  </si>
  <si>
    <t>Позашкільна освіта та соціально-виховна діяльність</t>
  </si>
  <si>
    <t>Дошкільна освіта</t>
  </si>
  <si>
    <t>Початкова освіта</t>
  </si>
  <si>
    <t>Психологія. Практична психологія</t>
  </si>
  <si>
    <t xml:space="preserve">Менеджмент </t>
  </si>
  <si>
    <t>Соціальна робота. Соціальна педагогіка</t>
  </si>
  <si>
    <t>Соціальна робота</t>
  </si>
  <si>
    <t>014 Середня освіта (Історія)</t>
  </si>
  <si>
    <t>032 Історія та археологія</t>
  </si>
  <si>
    <t>052 Політологія</t>
  </si>
  <si>
    <t>081 Право</t>
  </si>
  <si>
    <t>291 Міжнародні відносини, суспільні комунікації та регіональні студії</t>
  </si>
  <si>
    <t>Середня освіта (Історія)</t>
  </si>
  <si>
    <t>Історія та археологія</t>
  </si>
  <si>
    <t>Політологія</t>
  </si>
  <si>
    <t>Право</t>
  </si>
  <si>
    <t>Міжнародні відносини, суспільні комунікації та регіональні студії</t>
  </si>
  <si>
    <t>014 Середня освіта (Біологія та здоров'я людини)</t>
  </si>
  <si>
    <t>014 Середня освіта (Природничі науки)</t>
  </si>
  <si>
    <t>014 Середня освіта (Хімія)</t>
  </si>
  <si>
    <t>014 Середня освіта (Географія)</t>
  </si>
  <si>
    <t>014 Середня освіта (Математика)</t>
  </si>
  <si>
    <t>014 Середня освіта (Інформатика)</t>
  </si>
  <si>
    <t>014 Середня освіта (Фізика)</t>
  </si>
  <si>
    <t>051 Економіка</t>
  </si>
  <si>
    <t>091 Біологія</t>
  </si>
  <si>
    <t>102 Хімія</t>
  </si>
  <si>
    <t>103 Науки про Землю</t>
  </si>
  <si>
    <t>105 Прикладна фізика та наноматеріали</t>
  </si>
  <si>
    <t>106 Географія</t>
  </si>
  <si>
    <t>122 Комп’ютерні науки</t>
  </si>
  <si>
    <t>123 Комп’ютерна інженерія</t>
  </si>
  <si>
    <t>Середня освіта (Біологія та здоров’я людини)</t>
  </si>
  <si>
    <t>Середня освіта (Природничі науки)</t>
  </si>
  <si>
    <t>Середня освіта (Хімія)</t>
  </si>
  <si>
    <t>Середня освіта (Географія)</t>
  </si>
  <si>
    <t>Середня освіта (Математика)</t>
  </si>
  <si>
    <t>Середня освіта (Інформатика)</t>
  </si>
  <si>
    <t>Середня освіта (Фізика)</t>
  </si>
  <si>
    <t>Економіка підприємства</t>
  </si>
  <si>
    <t>Біологія</t>
  </si>
  <si>
    <t>Біологія. Селекція та захист рослин</t>
  </si>
  <si>
    <t>Хімія</t>
  </si>
  <si>
    <t>Науки про Землю</t>
  </si>
  <si>
    <t>Прикладна фізика та наноматеріали</t>
  </si>
  <si>
    <t>Географія</t>
  </si>
  <si>
    <t>Комп’ютерні науки</t>
  </si>
  <si>
    <t>Комп’ютерна інженерія</t>
  </si>
  <si>
    <t>014 Середня освіта  (Мова і література (англійська))</t>
  </si>
  <si>
    <t>014 Середня освіта (Мова і література (німецька))</t>
  </si>
  <si>
    <t>035 Філологія</t>
  </si>
  <si>
    <t>014 Середня освіта (Українська мова і література)</t>
  </si>
  <si>
    <t>014 Середня освіта (Мова і література (російська))</t>
  </si>
  <si>
    <t>061 Журналістика</t>
  </si>
  <si>
    <t>Середня освіта (Українська мова і література)</t>
  </si>
  <si>
    <t>Українська мова та література</t>
  </si>
  <si>
    <t>Філологія. Слов’янські мови та літератури (переклад включно)</t>
  </si>
  <si>
    <t>Журналістика. Видавнича справа і редагування</t>
  </si>
  <si>
    <t>014 Середня освіта (Музичне мистецтво)</t>
  </si>
  <si>
    <t>024 Хореографія</t>
  </si>
  <si>
    <t>025 Музичне мистецтво</t>
  </si>
  <si>
    <t>Середня освіта (Музичне мистецтво)</t>
  </si>
  <si>
    <t>Хореографія</t>
  </si>
  <si>
    <t>Музичне мистецтво</t>
  </si>
  <si>
    <t>Організація культурно-дозвіллєвої діяльності в закладах освіти та громаді</t>
  </si>
  <si>
    <t>Початкова освіта. Гувернерство</t>
  </si>
  <si>
    <t>Середня освіта (Мова (російська) і зарубіжна література)</t>
  </si>
  <si>
    <t>Середня освіта (Німецька мова і література)</t>
  </si>
  <si>
    <t>Середня освіта (Англійська мова і література)</t>
  </si>
  <si>
    <t>Германські мови та літератури  (переклад включно, перша англійська)</t>
  </si>
  <si>
    <t xml:space="preserve">  </t>
  </si>
  <si>
    <t>денна</t>
  </si>
  <si>
    <t>заочна</t>
  </si>
  <si>
    <t>дистанційна</t>
  </si>
  <si>
    <t>Форма навчання</t>
  </si>
  <si>
    <t>Небюджетні КП</t>
  </si>
  <si>
    <t>Відкриті/фіксовані КП</t>
  </si>
  <si>
    <t>Фіксовані/відкриті КП</t>
  </si>
  <si>
    <t>Наявність акредитації</t>
  </si>
  <si>
    <t>+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</si>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</sst>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37" xfId="0" applyFont="1" applyFill="1" applyBorder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11" fillId="5" borderId="41" xfId="0" applyFont="1" applyFill="1" applyBorder="1" applyAlignment="1" applyProtection="1">
      <alignment horizontal="center" vertical="center" wrapText="1"/>
    </xf>
    <xf numFmtId="0" fontId="11" fillId="5" borderId="42" xfId="0" applyFont="1" applyFill="1" applyBorder="1" applyAlignment="1" applyProtection="1">
      <alignment horizontal="center" vertical="center" wrapText="1"/>
    </xf>
    <xf numFmtId="0" fontId="11" fillId="5" borderId="43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</xf>
    <xf numFmtId="0" fontId="11" fillId="5" borderId="44" xfId="0" applyFont="1" applyFill="1" applyBorder="1" applyAlignment="1" applyProtection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textRotation="90" wrapText="1"/>
    </xf>
    <xf numFmtId="0" fontId="3" fillId="4" borderId="51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46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47" xfId="0" applyFont="1" applyFill="1" applyBorder="1" applyAlignment="1">
      <alignment horizontal="center" vertical="center" textRotation="90"/>
    </xf>
    <xf numFmtId="0" fontId="3" fillId="2" borderId="28" xfId="0" applyFont="1" applyFill="1" applyBorder="1" applyAlignment="1">
      <alignment horizontal="center" vertical="center" textRotation="90"/>
    </xf>
    <xf numFmtId="0" fontId="3" fillId="2" borderId="48" xfId="0" applyFont="1" applyFill="1" applyBorder="1" applyAlignment="1">
      <alignment horizontal="center" vertical="center" textRotation="90"/>
    </xf>
    <xf numFmtId="0" fontId="0" fillId="0" borderId="45" xfId="0" applyBorder="1"/>
    <xf numFmtId="0" fontId="3" fillId="4" borderId="54" xfId="0" applyFont="1" applyFill="1" applyBorder="1" applyAlignment="1">
      <alignment horizontal="center" vertical="center" textRotation="90" wrapText="1"/>
    </xf>
    <xf numFmtId="0" fontId="3" fillId="4" borderId="55" xfId="0" applyFont="1" applyFill="1" applyBorder="1" applyAlignment="1">
      <alignment horizontal="center" vertical="center" textRotation="90" wrapText="1"/>
    </xf>
    <xf numFmtId="0" fontId="10" fillId="0" borderId="24" xfId="0" applyFont="1" applyBorder="1"/>
    <xf numFmtId="0" fontId="10" fillId="0" borderId="32" xfId="0" applyFont="1" applyBorder="1"/>
    <xf numFmtId="0" fontId="10" fillId="5" borderId="32" xfId="0" applyFont="1" applyFill="1" applyBorder="1"/>
    <xf numFmtId="0" fontId="10" fillId="0" borderId="1" xfId="0" applyFont="1" applyBorder="1"/>
    <xf numFmtId="0" fontId="3" fillId="2" borderId="4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5" borderId="4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zoomScaleNormal="100" workbookViewId="0">
      <pane xSplit="7" ySplit="6" topLeftCell="H42" activePane="bottomRight" state="frozen"/>
      <selection pane="topRight" activeCell="H1" sqref="H1"/>
      <selection pane="bottomLeft" activeCell="A7" sqref="A7"/>
      <selection pane="bottomRight" activeCell="A47" sqref="A47:C47"/>
    </sheetView>
  </sheetViews>
  <sheetFormatPr defaultRowHeight="15" x14ac:dyDescent="0.25"/>
  <cols>
    <col min="1" max="1" width="5.140625" customWidth="1"/>
    <col min="2" max="2" width="25.7109375" customWidth="1"/>
    <col min="3" max="3" width="30.7109375" customWidth="1"/>
    <col min="4" max="7" width="7.28515625" customWidth="1"/>
    <col min="8" max="8" width="9.7109375" hidden="1" customWidth="1"/>
    <col min="9" max="9" width="13.85546875" hidden="1" customWidth="1"/>
    <col min="10" max="10" width="9.5703125" hidden="1" customWidth="1"/>
    <col min="11" max="11" width="13.5703125" hidden="1" customWidth="1"/>
    <col min="12" max="12" width="8.7109375" hidden="1" customWidth="1"/>
    <col min="13" max="13" width="13.85546875" hidden="1" customWidth="1"/>
    <col min="14" max="14" width="13" hidden="1" customWidth="1"/>
    <col min="15" max="15" width="13.28515625" hidden="1" customWidth="1"/>
    <col min="16" max="16" width="14.85546875" hidden="1" customWidth="1"/>
    <col min="17" max="17" width="9.42578125" hidden="1" customWidth="1"/>
    <col min="18" max="18" width="12.28515625" hidden="1" customWidth="1"/>
    <col min="19" max="19" width="10.28515625" hidden="1" customWidth="1"/>
    <col min="20" max="20" width="13.28515625" hidden="1" customWidth="1"/>
    <col min="21" max="21" width="10.5703125" hidden="1" customWidth="1"/>
    <col min="22" max="22" width="15" hidden="1" customWidth="1"/>
    <col min="23" max="23" width="10.140625" hidden="1" customWidth="1"/>
    <col min="24" max="24" width="14.5703125" hidden="1" customWidth="1"/>
    <col min="25" max="25" width="12.85546875" hidden="1" customWidth="1"/>
    <col min="26" max="26" width="13.140625" hidden="1" customWidth="1"/>
    <col min="27" max="27" width="8.7109375" hidden="1" customWidth="1"/>
    <col min="28" max="28" width="12.5703125" hidden="1" customWidth="1"/>
    <col min="29" max="29" width="14.42578125" hidden="1" customWidth="1"/>
    <col min="30" max="30" width="15.140625" hidden="1" customWidth="1"/>
    <col min="31" max="31" width="13.28515625" hidden="1" customWidth="1"/>
    <col min="32" max="32" width="15" hidden="1" customWidth="1"/>
    <col min="33" max="33" width="12.42578125" hidden="1" customWidth="1"/>
    <col min="34" max="34" width="13.85546875" hidden="1" customWidth="1"/>
    <col min="35" max="35" width="14" hidden="1" customWidth="1"/>
    <col min="36" max="36" width="0" hidden="1" customWidth="1"/>
  </cols>
  <sheetData>
    <row r="1" spans="1:37" ht="15" customHeight="1" x14ac:dyDescent="0.25">
      <c r="A1" s="97" t="s">
        <v>1</v>
      </c>
      <c r="B1" s="67" t="s">
        <v>19</v>
      </c>
      <c r="C1" s="65" t="s">
        <v>7</v>
      </c>
      <c r="D1" s="63" t="s">
        <v>8</v>
      </c>
      <c r="E1" s="102" t="s">
        <v>100</v>
      </c>
      <c r="F1" s="103"/>
      <c r="G1" s="104"/>
      <c r="H1" s="76" t="s">
        <v>0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7"/>
      <c r="Y1" s="78" t="s">
        <v>10</v>
      </c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115" t="s">
        <v>11</v>
      </c>
      <c r="AK1" s="121" t="s">
        <v>104</v>
      </c>
    </row>
    <row r="2" spans="1:37" ht="32.25" customHeight="1" x14ac:dyDescent="0.25">
      <c r="A2" s="98"/>
      <c r="B2" s="68"/>
      <c r="C2" s="66"/>
      <c r="D2" s="64"/>
      <c r="E2" s="105"/>
      <c r="F2" s="106"/>
      <c r="G2" s="107"/>
      <c r="H2" s="87" t="s">
        <v>18</v>
      </c>
      <c r="I2" s="88"/>
      <c r="J2" s="88"/>
      <c r="K2" s="88"/>
      <c r="L2" s="88"/>
      <c r="M2" s="88" t="s">
        <v>15</v>
      </c>
      <c r="N2" s="88"/>
      <c r="O2" s="88" t="s">
        <v>3</v>
      </c>
      <c r="P2" s="88"/>
      <c r="Q2" s="92" t="s">
        <v>17</v>
      </c>
      <c r="R2" s="93"/>
      <c r="S2" s="93"/>
      <c r="T2" s="93"/>
      <c r="U2" s="93"/>
      <c r="V2" s="93"/>
      <c r="W2" s="93"/>
      <c r="X2" s="94"/>
      <c r="Y2" s="79" t="s">
        <v>18</v>
      </c>
      <c r="Z2" s="80"/>
      <c r="AA2" s="80"/>
      <c r="AB2" s="80" t="s">
        <v>15</v>
      </c>
      <c r="AC2" s="80"/>
      <c r="AD2" s="80" t="s">
        <v>3</v>
      </c>
      <c r="AE2" s="80"/>
      <c r="AF2" s="89" t="s">
        <v>4</v>
      </c>
      <c r="AG2" s="90"/>
      <c r="AH2" s="90"/>
      <c r="AI2" s="90"/>
      <c r="AJ2" s="116"/>
      <c r="AK2" s="122"/>
    </row>
    <row r="3" spans="1:37" ht="27" customHeight="1" x14ac:dyDescent="0.25">
      <c r="A3" s="98"/>
      <c r="B3" s="68"/>
      <c r="C3" s="66"/>
      <c r="D3" s="64"/>
      <c r="E3" s="108" t="s">
        <v>97</v>
      </c>
      <c r="F3" s="110" t="s">
        <v>98</v>
      </c>
      <c r="G3" s="112" t="s">
        <v>99</v>
      </c>
      <c r="H3" s="82" t="s">
        <v>16</v>
      </c>
      <c r="I3" s="82"/>
      <c r="J3" s="82"/>
      <c r="K3" s="82"/>
      <c r="L3" s="83"/>
      <c r="M3" s="81" t="s">
        <v>2</v>
      </c>
      <c r="N3" s="82"/>
      <c r="O3" s="82"/>
      <c r="P3" s="83"/>
      <c r="Q3" s="81" t="s">
        <v>14</v>
      </c>
      <c r="R3" s="82"/>
      <c r="S3" s="82"/>
      <c r="T3" s="83"/>
      <c r="U3" s="81" t="s">
        <v>13</v>
      </c>
      <c r="V3" s="82"/>
      <c r="W3" s="82"/>
      <c r="X3" s="84"/>
      <c r="Y3" s="91" t="s">
        <v>16</v>
      </c>
      <c r="Z3" s="73"/>
      <c r="AA3" s="72"/>
      <c r="AB3" s="71" t="s">
        <v>2</v>
      </c>
      <c r="AC3" s="73"/>
      <c r="AD3" s="73"/>
      <c r="AE3" s="72"/>
      <c r="AF3" s="71" t="s">
        <v>14</v>
      </c>
      <c r="AG3" s="72"/>
      <c r="AH3" s="71" t="s">
        <v>13</v>
      </c>
      <c r="AI3" s="73"/>
      <c r="AJ3" s="116"/>
      <c r="AK3" s="122"/>
    </row>
    <row r="4" spans="1:37" ht="16.5" customHeight="1" x14ac:dyDescent="0.25">
      <c r="A4" s="98"/>
      <c r="B4" s="68"/>
      <c r="C4" s="66"/>
      <c r="D4" s="64"/>
      <c r="E4" s="108"/>
      <c r="F4" s="110"/>
      <c r="G4" s="112"/>
      <c r="H4" s="99" t="s">
        <v>5</v>
      </c>
      <c r="I4" s="100"/>
      <c r="J4" s="101" t="s">
        <v>6</v>
      </c>
      <c r="K4" s="100"/>
      <c r="L4" s="74" t="s">
        <v>9</v>
      </c>
      <c r="M4" s="1" t="s">
        <v>5</v>
      </c>
      <c r="N4" s="1" t="s">
        <v>6</v>
      </c>
      <c r="O4" s="1" t="s">
        <v>5</v>
      </c>
      <c r="P4" s="1" t="s">
        <v>6</v>
      </c>
      <c r="Q4" s="85" t="s">
        <v>5</v>
      </c>
      <c r="R4" s="85"/>
      <c r="S4" s="85" t="s">
        <v>6</v>
      </c>
      <c r="T4" s="85"/>
      <c r="U4" s="85" t="s">
        <v>5</v>
      </c>
      <c r="V4" s="85"/>
      <c r="W4" s="85" t="s">
        <v>6</v>
      </c>
      <c r="X4" s="86"/>
      <c r="Y4" s="2" t="s">
        <v>5</v>
      </c>
      <c r="Z4" s="2" t="s">
        <v>6</v>
      </c>
      <c r="AA4" s="69" t="s">
        <v>9</v>
      </c>
      <c r="AB4" s="3" t="s">
        <v>5</v>
      </c>
      <c r="AC4" s="3" t="s">
        <v>6</v>
      </c>
      <c r="AD4" s="3" t="s">
        <v>5</v>
      </c>
      <c r="AE4" s="3" t="s">
        <v>6</v>
      </c>
      <c r="AF4" s="3" t="s">
        <v>5</v>
      </c>
      <c r="AG4" s="3" t="s">
        <v>6</v>
      </c>
      <c r="AH4" s="3" t="s">
        <v>5</v>
      </c>
      <c r="AI4" s="50" t="s">
        <v>6</v>
      </c>
      <c r="AJ4" s="116"/>
      <c r="AK4" s="122"/>
    </row>
    <row r="5" spans="1:37" ht="41.25" customHeight="1" thickBot="1" x14ac:dyDescent="0.3">
      <c r="A5" s="98"/>
      <c r="B5" s="68"/>
      <c r="C5" s="66"/>
      <c r="D5" s="64"/>
      <c r="E5" s="109"/>
      <c r="F5" s="111"/>
      <c r="G5" s="113"/>
      <c r="H5" s="54" t="s">
        <v>102</v>
      </c>
      <c r="I5" s="11" t="s">
        <v>101</v>
      </c>
      <c r="J5" s="54" t="s">
        <v>102</v>
      </c>
      <c r="K5" s="11" t="s">
        <v>101</v>
      </c>
      <c r="L5" s="75"/>
      <c r="M5" s="11" t="s">
        <v>101</v>
      </c>
      <c r="N5" s="11" t="s">
        <v>101</v>
      </c>
      <c r="O5" s="11" t="s">
        <v>101</v>
      </c>
      <c r="P5" s="11" t="s">
        <v>101</v>
      </c>
      <c r="Q5" s="54" t="s">
        <v>103</v>
      </c>
      <c r="R5" s="11" t="s">
        <v>101</v>
      </c>
      <c r="S5" s="54" t="s">
        <v>103</v>
      </c>
      <c r="T5" s="11" t="s">
        <v>101</v>
      </c>
      <c r="U5" s="54" t="s">
        <v>103</v>
      </c>
      <c r="V5" s="11" t="s">
        <v>101</v>
      </c>
      <c r="W5" s="54" t="s">
        <v>103</v>
      </c>
      <c r="X5" s="11" t="s">
        <v>101</v>
      </c>
      <c r="Y5" s="11" t="s">
        <v>101</v>
      </c>
      <c r="Z5" s="11" t="s">
        <v>101</v>
      </c>
      <c r="AA5" s="70"/>
      <c r="AB5" s="11" t="s">
        <v>101</v>
      </c>
      <c r="AC5" s="11" t="s">
        <v>101</v>
      </c>
      <c r="AD5" s="11" t="s">
        <v>101</v>
      </c>
      <c r="AE5" s="11" t="s">
        <v>101</v>
      </c>
      <c r="AF5" s="11" t="s">
        <v>101</v>
      </c>
      <c r="AG5" s="11" t="s">
        <v>101</v>
      </c>
      <c r="AH5" s="11" t="s">
        <v>101</v>
      </c>
      <c r="AI5" s="11" t="s">
        <v>101</v>
      </c>
      <c r="AJ5" s="116"/>
      <c r="AK5" s="122"/>
    </row>
    <row r="6" spans="1:37" ht="31.5" x14ac:dyDescent="0.25">
      <c r="A6" s="12">
        <v>1</v>
      </c>
      <c r="B6" s="13" t="s">
        <v>20</v>
      </c>
      <c r="C6" s="13" t="s">
        <v>26</v>
      </c>
      <c r="D6" s="60">
        <v>50</v>
      </c>
      <c r="E6" s="20">
        <f>SUM(H6,I6,M6,O6,Q6,R6,Y6,U6,V6,AB6,AD6,AF6,AH6)</f>
        <v>20</v>
      </c>
      <c r="F6" s="21">
        <f>SUM(J6,K6,N6,P6,S6,T6,W6,X6,Z6,AC6,AE6,AG6,AI6)</f>
        <v>30</v>
      </c>
      <c r="G6" s="59">
        <f>SUM(L6)</f>
        <v>0</v>
      </c>
      <c r="H6" s="16"/>
      <c r="I6" s="14">
        <v>7</v>
      </c>
      <c r="J6" s="14"/>
      <c r="K6" s="14">
        <v>10</v>
      </c>
      <c r="L6" s="14"/>
      <c r="M6" s="14">
        <v>4</v>
      </c>
      <c r="N6" s="14">
        <v>9</v>
      </c>
      <c r="O6" s="14"/>
      <c r="P6" s="14"/>
      <c r="Q6" s="14"/>
      <c r="R6" s="14">
        <v>8</v>
      </c>
      <c r="S6" s="14"/>
      <c r="T6" s="14">
        <v>8</v>
      </c>
      <c r="U6" s="14"/>
      <c r="V6" s="14"/>
      <c r="W6" s="14"/>
      <c r="X6" s="15"/>
      <c r="Y6" s="16">
        <v>1</v>
      </c>
      <c r="Z6" s="14">
        <v>1</v>
      </c>
      <c r="AA6" s="14"/>
      <c r="AB6" s="14"/>
      <c r="AC6" s="14">
        <v>1</v>
      </c>
      <c r="AD6" s="14"/>
      <c r="AE6" s="14"/>
      <c r="AF6" s="14"/>
      <c r="AG6" s="14">
        <v>1</v>
      </c>
      <c r="AH6" s="14"/>
      <c r="AI6" s="17"/>
      <c r="AJ6" s="117">
        <f t="shared" ref="AJ6:AJ47" si="0">SUM(H6:AI6)</f>
        <v>50</v>
      </c>
      <c r="AK6" s="124" t="s">
        <v>106</v>
      </c>
    </row>
    <row r="7" spans="1:37" ht="47.25" x14ac:dyDescent="0.25">
      <c r="A7" s="4">
        <v>2</v>
      </c>
      <c r="B7" s="7" t="s">
        <v>20</v>
      </c>
      <c r="C7" s="7" t="s">
        <v>90</v>
      </c>
      <c r="D7" s="60">
        <v>20</v>
      </c>
      <c r="E7" s="23">
        <f t="shared" ref="E7:E46" si="1">SUM(H7,I7,M7,O7,Q7,R7,Y7,U7,V7,AB7,AD7,AF7,AH7)</f>
        <v>10</v>
      </c>
      <c r="F7" s="18">
        <f t="shared" ref="F7:F46" si="2">SUM(J7,K7,N7,P7,S7,T7,W7,X7,Z7,AC7,AE7,AG7,AI7)</f>
        <v>10</v>
      </c>
      <c r="G7" s="19">
        <f t="shared" ref="G7:G46" si="3">SUM(L7)</f>
        <v>0</v>
      </c>
      <c r="H7" s="23"/>
      <c r="I7" s="18">
        <v>8</v>
      </c>
      <c r="J7" s="18"/>
      <c r="K7" s="18">
        <v>8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  <c r="Y7" s="20">
        <v>2</v>
      </c>
      <c r="Z7" s="21">
        <v>2</v>
      </c>
      <c r="AA7" s="21"/>
      <c r="AB7" s="21"/>
      <c r="AC7" s="21"/>
      <c r="AD7" s="21"/>
      <c r="AE7" s="21"/>
      <c r="AF7" s="21"/>
      <c r="AG7" s="21"/>
      <c r="AH7" s="21"/>
      <c r="AI7" s="22"/>
      <c r="AJ7" s="118">
        <f t="shared" si="0"/>
        <v>20</v>
      </c>
      <c r="AK7" s="125" t="s">
        <v>106</v>
      </c>
    </row>
    <row r="8" spans="1:37" ht="18.75" x14ac:dyDescent="0.25">
      <c r="A8" s="4">
        <v>3</v>
      </c>
      <c r="B8" s="7" t="s">
        <v>21</v>
      </c>
      <c r="C8" s="7" t="s">
        <v>27</v>
      </c>
      <c r="D8" s="60">
        <v>100</v>
      </c>
      <c r="E8" s="23">
        <f t="shared" si="1"/>
        <v>51</v>
      </c>
      <c r="F8" s="18">
        <f t="shared" si="2"/>
        <v>49</v>
      </c>
      <c r="G8" s="19">
        <f t="shared" si="3"/>
        <v>0</v>
      </c>
      <c r="H8" s="23">
        <v>15</v>
      </c>
      <c r="I8" s="18">
        <v>5</v>
      </c>
      <c r="J8" s="18">
        <v>5</v>
      </c>
      <c r="K8" s="18">
        <v>10</v>
      </c>
      <c r="L8" s="18"/>
      <c r="M8" s="18">
        <v>2</v>
      </c>
      <c r="N8" s="18">
        <v>3</v>
      </c>
      <c r="O8" s="18"/>
      <c r="P8" s="18"/>
      <c r="Q8" s="18">
        <v>5</v>
      </c>
      <c r="R8" s="18">
        <v>5</v>
      </c>
      <c r="S8" s="18">
        <v>5</v>
      </c>
      <c r="T8" s="18">
        <v>8</v>
      </c>
      <c r="U8" s="18">
        <v>4</v>
      </c>
      <c r="V8" s="18">
        <v>7</v>
      </c>
      <c r="W8" s="18">
        <v>2</v>
      </c>
      <c r="X8" s="19">
        <v>8</v>
      </c>
      <c r="Y8" s="23">
        <v>2</v>
      </c>
      <c r="Z8" s="18">
        <v>2</v>
      </c>
      <c r="AA8" s="18"/>
      <c r="AB8" s="18">
        <v>2</v>
      </c>
      <c r="AC8" s="18">
        <v>2</v>
      </c>
      <c r="AD8" s="18"/>
      <c r="AE8" s="18"/>
      <c r="AF8" s="18">
        <v>2</v>
      </c>
      <c r="AG8" s="18">
        <v>2</v>
      </c>
      <c r="AH8" s="18">
        <v>2</v>
      </c>
      <c r="AI8" s="24">
        <v>2</v>
      </c>
      <c r="AJ8" s="118">
        <f t="shared" si="0"/>
        <v>100</v>
      </c>
      <c r="AK8" s="125" t="s">
        <v>105</v>
      </c>
    </row>
    <row r="9" spans="1:37" ht="18.75" x14ac:dyDescent="0.25">
      <c r="A9" s="10">
        <v>4</v>
      </c>
      <c r="B9" s="7" t="s">
        <v>22</v>
      </c>
      <c r="C9" s="7" t="s">
        <v>28</v>
      </c>
      <c r="D9" s="60">
        <v>55</v>
      </c>
      <c r="E9" s="23">
        <f t="shared" si="1"/>
        <v>35</v>
      </c>
      <c r="F9" s="18">
        <f t="shared" si="2"/>
        <v>20</v>
      </c>
      <c r="G9" s="19">
        <f t="shared" si="3"/>
        <v>0</v>
      </c>
      <c r="H9" s="23">
        <v>18</v>
      </c>
      <c r="I9" s="18">
        <v>2</v>
      </c>
      <c r="J9" s="18">
        <v>4</v>
      </c>
      <c r="K9" s="18">
        <v>2</v>
      </c>
      <c r="L9" s="18"/>
      <c r="M9" s="18">
        <v>1</v>
      </c>
      <c r="N9" s="18">
        <v>1</v>
      </c>
      <c r="O9" s="18"/>
      <c r="P9" s="18"/>
      <c r="Q9" s="18">
        <v>2</v>
      </c>
      <c r="R9" s="18">
        <v>2</v>
      </c>
      <c r="S9" s="18">
        <v>2</v>
      </c>
      <c r="T9" s="18">
        <v>2</v>
      </c>
      <c r="U9" s="18">
        <v>6</v>
      </c>
      <c r="V9" s="18">
        <v>2</v>
      </c>
      <c r="W9" s="18">
        <v>6</v>
      </c>
      <c r="X9" s="19">
        <v>2</v>
      </c>
      <c r="Y9" s="23">
        <v>1</v>
      </c>
      <c r="Z9" s="18">
        <v>1</v>
      </c>
      <c r="AA9" s="18"/>
      <c r="AB9" s="18"/>
      <c r="AC9" s="18"/>
      <c r="AD9" s="18"/>
      <c r="AE9" s="18"/>
      <c r="AF9" s="18"/>
      <c r="AG9" s="18"/>
      <c r="AH9" s="18">
        <v>1</v>
      </c>
      <c r="AI9" s="24"/>
      <c r="AJ9" s="118">
        <f t="shared" si="0"/>
        <v>55</v>
      </c>
      <c r="AK9" s="125" t="s">
        <v>105</v>
      </c>
    </row>
    <row r="10" spans="1:37" ht="31.5" x14ac:dyDescent="0.25">
      <c r="A10" s="4">
        <v>5</v>
      </c>
      <c r="B10" s="7" t="s">
        <v>22</v>
      </c>
      <c r="C10" s="7" t="s">
        <v>91</v>
      </c>
      <c r="D10" s="60">
        <v>20</v>
      </c>
      <c r="E10" s="23">
        <f t="shared" si="1"/>
        <v>10</v>
      </c>
      <c r="F10" s="18">
        <f t="shared" si="2"/>
        <v>10</v>
      </c>
      <c r="G10" s="19">
        <f t="shared" si="3"/>
        <v>0</v>
      </c>
      <c r="H10" s="23"/>
      <c r="I10" s="18">
        <v>8</v>
      </c>
      <c r="J10" s="18"/>
      <c r="K10" s="18">
        <v>8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9"/>
      <c r="Y10" s="23">
        <v>2</v>
      </c>
      <c r="Z10" s="18">
        <v>2</v>
      </c>
      <c r="AA10" s="18"/>
      <c r="AB10" s="18"/>
      <c r="AC10" s="18"/>
      <c r="AD10" s="18"/>
      <c r="AE10" s="18"/>
      <c r="AF10" s="18"/>
      <c r="AG10" s="18"/>
      <c r="AH10" s="18"/>
      <c r="AI10" s="24"/>
      <c r="AJ10" s="118">
        <f t="shared" si="0"/>
        <v>20</v>
      </c>
      <c r="AK10" s="125" t="s">
        <v>105</v>
      </c>
    </row>
    <row r="11" spans="1:37" ht="47.25" x14ac:dyDescent="0.25">
      <c r="A11" s="4">
        <v>6</v>
      </c>
      <c r="B11" s="7" t="s">
        <v>43</v>
      </c>
      <c r="C11" s="7" t="s">
        <v>58</v>
      </c>
      <c r="D11" s="60">
        <v>50</v>
      </c>
      <c r="E11" s="23">
        <f t="shared" si="1"/>
        <v>28</v>
      </c>
      <c r="F11" s="18">
        <f t="shared" si="2"/>
        <v>22</v>
      </c>
      <c r="G11" s="19">
        <f t="shared" si="3"/>
        <v>0</v>
      </c>
      <c r="H11" s="23">
        <v>12</v>
      </c>
      <c r="I11" s="18">
        <v>15</v>
      </c>
      <c r="J11" s="18">
        <v>5</v>
      </c>
      <c r="K11" s="18">
        <v>9</v>
      </c>
      <c r="L11" s="31"/>
      <c r="M11" s="31"/>
      <c r="N11" s="31">
        <v>1</v>
      </c>
      <c r="O11" s="31"/>
      <c r="P11" s="31"/>
      <c r="Q11" s="31"/>
      <c r="R11" s="31"/>
      <c r="S11" s="31">
        <v>3</v>
      </c>
      <c r="T11" s="31">
        <v>3</v>
      </c>
      <c r="U11" s="31"/>
      <c r="V11" s="31"/>
      <c r="W11" s="31"/>
      <c r="X11" s="32"/>
      <c r="Y11" s="23">
        <v>1</v>
      </c>
      <c r="Z11" s="18">
        <v>1</v>
      </c>
      <c r="AA11" s="18"/>
      <c r="AB11" s="18"/>
      <c r="AC11" s="18"/>
      <c r="AD11" s="18"/>
      <c r="AE11" s="18"/>
      <c r="AF11" s="31"/>
      <c r="AG11" s="31"/>
      <c r="AH11" s="31"/>
      <c r="AI11" s="49"/>
      <c r="AJ11" s="118">
        <f t="shared" si="0"/>
        <v>50</v>
      </c>
      <c r="AK11" s="125" t="s">
        <v>105</v>
      </c>
    </row>
    <row r="12" spans="1:37" ht="31.5" x14ac:dyDescent="0.25">
      <c r="A12" s="4">
        <v>7</v>
      </c>
      <c r="B12" s="7" t="s">
        <v>46</v>
      </c>
      <c r="C12" s="7" t="s">
        <v>61</v>
      </c>
      <c r="D12" s="60">
        <v>65</v>
      </c>
      <c r="E12" s="23">
        <f t="shared" si="1"/>
        <v>41</v>
      </c>
      <c r="F12" s="18">
        <f t="shared" si="2"/>
        <v>24</v>
      </c>
      <c r="G12" s="19">
        <f t="shared" si="3"/>
        <v>0</v>
      </c>
      <c r="H12" s="23">
        <v>11</v>
      </c>
      <c r="I12" s="18">
        <v>20</v>
      </c>
      <c r="J12" s="18">
        <v>5</v>
      </c>
      <c r="K12" s="18">
        <v>10</v>
      </c>
      <c r="L12" s="18"/>
      <c r="M12" s="18">
        <v>2</v>
      </c>
      <c r="N12" s="18">
        <v>2</v>
      </c>
      <c r="O12" s="18">
        <v>2</v>
      </c>
      <c r="P12" s="18">
        <v>2</v>
      </c>
      <c r="Q12" s="18"/>
      <c r="R12" s="18"/>
      <c r="S12" s="18"/>
      <c r="T12" s="18"/>
      <c r="U12" s="18"/>
      <c r="V12" s="18"/>
      <c r="W12" s="18"/>
      <c r="X12" s="19"/>
      <c r="Y12" s="23">
        <v>3</v>
      </c>
      <c r="Z12" s="18">
        <v>3</v>
      </c>
      <c r="AA12" s="18"/>
      <c r="AB12" s="18">
        <v>2</v>
      </c>
      <c r="AC12" s="18">
        <v>1</v>
      </c>
      <c r="AD12" s="18">
        <v>1</v>
      </c>
      <c r="AE12" s="18">
        <v>1</v>
      </c>
      <c r="AF12" s="18"/>
      <c r="AG12" s="18"/>
      <c r="AH12" s="18"/>
      <c r="AI12" s="24"/>
      <c r="AJ12" s="118">
        <f t="shared" si="0"/>
        <v>65</v>
      </c>
      <c r="AK12" s="125" t="s">
        <v>105</v>
      </c>
    </row>
    <row r="13" spans="1:37" ht="31.5" x14ac:dyDescent="0.25">
      <c r="A13" s="4">
        <v>8</v>
      </c>
      <c r="B13" s="8" t="s">
        <v>48</v>
      </c>
      <c r="C13" s="8" t="s">
        <v>63</v>
      </c>
      <c r="D13" s="60">
        <v>30</v>
      </c>
      <c r="E13" s="23">
        <f t="shared" si="1"/>
        <v>17</v>
      </c>
      <c r="F13" s="18">
        <f t="shared" si="2"/>
        <v>13</v>
      </c>
      <c r="G13" s="19">
        <f t="shared" si="3"/>
        <v>0</v>
      </c>
      <c r="H13" s="23">
        <v>5</v>
      </c>
      <c r="I13" s="18">
        <v>6</v>
      </c>
      <c r="J13" s="18">
        <v>5</v>
      </c>
      <c r="K13" s="18">
        <v>3</v>
      </c>
      <c r="L13" s="18"/>
      <c r="M13" s="18">
        <v>3</v>
      </c>
      <c r="N13" s="18">
        <v>2</v>
      </c>
      <c r="O13" s="18"/>
      <c r="P13" s="18"/>
      <c r="Q13" s="18"/>
      <c r="R13" s="18"/>
      <c r="S13" s="18"/>
      <c r="T13" s="18"/>
      <c r="U13" s="18"/>
      <c r="V13" s="18"/>
      <c r="W13" s="18"/>
      <c r="X13" s="19"/>
      <c r="Y13" s="23">
        <v>2</v>
      </c>
      <c r="Z13" s="18">
        <v>2</v>
      </c>
      <c r="AA13" s="18"/>
      <c r="AB13" s="18">
        <v>1</v>
      </c>
      <c r="AC13" s="18">
        <v>1</v>
      </c>
      <c r="AD13" s="18"/>
      <c r="AE13" s="18"/>
      <c r="AF13" s="18"/>
      <c r="AG13" s="18"/>
      <c r="AH13" s="18"/>
      <c r="AI13" s="24"/>
      <c r="AJ13" s="118">
        <f t="shared" si="0"/>
        <v>30</v>
      </c>
      <c r="AK13" s="125" t="s">
        <v>105</v>
      </c>
    </row>
    <row r="14" spans="1:37" ht="31.5" x14ac:dyDescent="0.25">
      <c r="A14" s="4">
        <v>9</v>
      </c>
      <c r="B14" s="9" t="s">
        <v>33</v>
      </c>
      <c r="C14" s="7" t="s">
        <v>38</v>
      </c>
      <c r="D14" s="61">
        <v>160</v>
      </c>
      <c r="E14" s="23">
        <f t="shared" si="1"/>
        <v>127</v>
      </c>
      <c r="F14" s="18">
        <f t="shared" si="2"/>
        <v>33</v>
      </c>
      <c r="G14" s="19">
        <f t="shared" si="3"/>
        <v>0</v>
      </c>
      <c r="H14" s="35">
        <v>50</v>
      </c>
      <c r="I14" s="33">
        <v>45</v>
      </c>
      <c r="J14" s="33">
        <v>20</v>
      </c>
      <c r="K14" s="33">
        <v>5</v>
      </c>
      <c r="L14" s="33">
        <v>0</v>
      </c>
      <c r="M14" s="33">
        <v>30</v>
      </c>
      <c r="N14" s="33">
        <v>1</v>
      </c>
      <c r="O14" s="33"/>
      <c r="P14" s="33"/>
      <c r="Q14" s="33"/>
      <c r="R14" s="33"/>
      <c r="S14" s="33">
        <v>5</v>
      </c>
      <c r="T14" s="33"/>
      <c r="U14" s="33"/>
      <c r="V14" s="33"/>
      <c r="W14" s="33"/>
      <c r="X14" s="34"/>
      <c r="Y14" s="35">
        <v>1</v>
      </c>
      <c r="Z14" s="33">
        <v>1</v>
      </c>
      <c r="AA14" s="33"/>
      <c r="AB14" s="33">
        <v>1</v>
      </c>
      <c r="AC14" s="33">
        <v>1</v>
      </c>
      <c r="AD14" s="33"/>
      <c r="AE14" s="33"/>
      <c r="AF14" s="33"/>
      <c r="AG14" s="33"/>
      <c r="AH14" s="33"/>
      <c r="AI14" s="51"/>
      <c r="AJ14" s="118">
        <f t="shared" si="0"/>
        <v>160</v>
      </c>
      <c r="AK14" s="125" t="s">
        <v>105</v>
      </c>
    </row>
    <row r="15" spans="1:37" ht="31.5" x14ac:dyDescent="0.25">
      <c r="A15" s="4">
        <v>10</v>
      </c>
      <c r="B15" s="9" t="s">
        <v>47</v>
      </c>
      <c r="C15" s="7" t="s">
        <v>62</v>
      </c>
      <c r="D15" s="60">
        <v>60</v>
      </c>
      <c r="E15" s="23">
        <f t="shared" si="1"/>
        <v>37</v>
      </c>
      <c r="F15" s="18">
        <f t="shared" si="2"/>
        <v>23</v>
      </c>
      <c r="G15" s="19">
        <f t="shared" si="3"/>
        <v>0</v>
      </c>
      <c r="H15" s="23">
        <v>12</v>
      </c>
      <c r="I15" s="18">
        <v>18</v>
      </c>
      <c r="J15" s="18">
        <v>5</v>
      </c>
      <c r="K15" s="18">
        <v>11</v>
      </c>
      <c r="L15" s="18"/>
      <c r="M15" s="18">
        <v>2</v>
      </c>
      <c r="N15" s="18">
        <v>2</v>
      </c>
      <c r="O15" s="18">
        <v>2</v>
      </c>
      <c r="P15" s="18">
        <v>2</v>
      </c>
      <c r="Q15" s="18"/>
      <c r="R15" s="18"/>
      <c r="S15" s="18"/>
      <c r="T15" s="18"/>
      <c r="U15" s="18"/>
      <c r="V15" s="18"/>
      <c r="W15" s="18"/>
      <c r="X15" s="19"/>
      <c r="Y15" s="23">
        <v>3</v>
      </c>
      <c r="Z15" s="18">
        <v>3</v>
      </c>
      <c r="AA15" s="18"/>
      <c r="AB15" s="18"/>
      <c r="AC15" s="18"/>
      <c r="AD15" s="18"/>
      <c r="AE15" s="18"/>
      <c r="AF15" s="18"/>
      <c r="AG15" s="18"/>
      <c r="AH15" s="18"/>
      <c r="AI15" s="24"/>
      <c r="AJ15" s="118">
        <f t="shared" si="0"/>
        <v>60</v>
      </c>
      <c r="AK15" s="125" t="s">
        <v>105</v>
      </c>
    </row>
    <row r="16" spans="1:37" ht="47.25" x14ac:dyDescent="0.25">
      <c r="A16" s="4">
        <v>11</v>
      </c>
      <c r="B16" s="7" t="s">
        <v>74</v>
      </c>
      <c r="C16" s="7" t="s">
        <v>94</v>
      </c>
      <c r="D16" s="61">
        <v>225</v>
      </c>
      <c r="E16" s="23">
        <f t="shared" si="1"/>
        <v>135</v>
      </c>
      <c r="F16" s="18">
        <f t="shared" si="2"/>
        <v>90</v>
      </c>
      <c r="G16" s="19">
        <f t="shared" si="3"/>
        <v>0</v>
      </c>
      <c r="H16" s="35">
        <v>114</v>
      </c>
      <c r="I16" s="33">
        <v>20</v>
      </c>
      <c r="J16" s="33">
        <v>20</v>
      </c>
      <c r="K16" s="33">
        <v>20</v>
      </c>
      <c r="L16" s="33">
        <v>0</v>
      </c>
      <c r="M16" s="33"/>
      <c r="N16" s="33">
        <v>10</v>
      </c>
      <c r="O16" s="33"/>
      <c r="P16" s="33"/>
      <c r="Q16" s="33"/>
      <c r="R16" s="33">
        <v>1</v>
      </c>
      <c r="S16" s="33"/>
      <c r="T16" s="33">
        <v>20</v>
      </c>
      <c r="U16" s="33"/>
      <c r="V16" s="33"/>
      <c r="W16" s="33"/>
      <c r="X16" s="34"/>
      <c r="Y16" s="35"/>
      <c r="Z16" s="33">
        <v>20</v>
      </c>
      <c r="AA16" s="33"/>
      <c r="AB16" s="33"/>
      <c r="AC16" s="33"/>
      <c r="AD16" s="33"/>
      <c r="AE16" s="33"/>
      <c r="AF16" s="33"/>
      <c r="AG16" s="33"/>
      <c r="AH16" s="33"/>
      <c r="AI16" s="51"/>
      <c r="AJ16" s="118">
        <f t="shared" si="0"/>
        <v>225</v>
      </c>
      <c r="AK16" s="125" t="s">
        <v>105</v>
      </c>
    </row>
    <row r="17" spans="1:37" ht="47.25" x14ac:dyDescent="0.25">
      <c r="A17" s="4">
        <v>12</v>
      </c>
      <c r="B17" s="9" t="s">
        <v>75</v>
      </c>
      <c r="C17" s="7" t="s">
        <v>93</v>
      </c>
      <c r="D17" s="61">
        <v>50</v>
      </c>
      <c r="E17" s="23">
        <f t="shared" si="1"/>
        <v>20</v>
      </c>
      <c r="F17" s="18">
        <f t="shared" si="2"/>
        <v>30</v>
      </c>
      <c r="G17" s="19">
        <f t="shared" si="3"/>
        <v>0</v>
      </c>
      <c r="H17" s="35">
        <v>10</v>
      </c>
      <c r="I17" s="33">
        <v>10</v>
      </c>
      <c r="J17" s="33">
        <v>10</v>
      </c>
      <c r="K17" s="33">
        <v>10</v>
      </c>
      <c r="L17" s="33">
        <v>0</v>
      </c>
      <c r="M17" s="33"/>
      <c r="N17" s="33">
        <v>5</v>
      </c>
      <c r="O17" s="33"/>
      <c r="P17" s="33"/>
      <c r="Q17" s="33"/>
      <c r="R17" s="33"/>
      <c r="S17" s="33"/>
      <c r="T17" s="33">
        <v>5</v>
      </c>
      <c r="U17" s="33"/>
      <c r="V17" s="33"/>
      <c r="W17" s="33"/>
      <c r="X17" s="34"/>
      <c r="Y17" s="35"/>
      <c r="Z17" s="33"/>
      <c r="AA17" s="33"/>
      <c r="AB17" s="33"/>
      <c r="AC17" s="33"/>
      <c r="AD17" s="33"/>
      <c r="AE17" s="33"/>
      <c r="AF17" s="33"/>
      <c r="AG17" s="33"/>
      <c r="AH17" s="33"/>
      <c r="AI17" s="51"/>
      <c r="AJ17" s="118">
        <f t="shared" si="0"/>
        <v>50</v>
      </c>
      <c r="AK17" s="125" t="s">
        <v>105</v>
      </c>
    </row>
    <row r="18" spans="1:37" ht="47.25" x14ac:dyDescent="0.25">
      <c r="A18" s="36">
        <v>13</v>
      </c>
      <c r="B18" s="37" t="s">
        <v>78</v>
      </c>
      <c r="C18" s="38" t="s">
        <v>92</v>
      </c>
      <c r="D18" s="60">
        <v>45</v>
      </c>
      <c r="E18" s="23">
        <f t="shared" si="1"/>
        <v>23</v>
      </c>
      <c r="F18" s="18">
        <f t="shared" si="2"/>
        <v>22</v>
      </c>
      <c r="G18" s="19">
        <f t="shared" si="3"/>
        <v>0</v>
      </c>
      <c r="H18" s="41"/>
      <c r="I18" s="39">
        <v>11</v>
      </c>
      <c r="J18" s="39"/>
      <c r="K18" s="39">
        <v>10</v>
      </c>
      <c r="L18" s="39"/>
      <c r="M18" s="39">
        <v>2</v>
      </c>
      <c r="N18" s="39">
        <v>2</v>
      </c>
      <c r="O18" s="39">
        <v>3</v>
      </c>
      <c r="P18" s="39">
        <v>3</v>
      </c>
      <c r="Q18" s="39"/>
      <c r="R18" s="39"/>
      <c r="S18" s="39"/>
      <c r="T18" s="39"/>
      <c r="U18" s="39"/>
      <c r="V18" s="39"/>
      <c r="W18" s="39"/>
      <c r="X18" s="40"/>
      <c r="Y18" s="41">
        <v>3</v>
      </c>
      <c r="Z18" s="39">
        <v>3</v>
      </c>
      <c r="AA18" s="39"/>
      <c r="AB18" s="39">
        <v>2</v>
      </c>
      <c r="AC18" s="39">
        <v>2</v>
      </c>
      <c r="AD18" s="39">
        <v>2</v>
      </c>
      <c r="AE18" s="39">
        <v>2</v>
      </c>
      <c r="AF18" s="39"/>
      <c r="AG18" s="39"/>
      <c r="AH18" s="39"/>
      <c r="AI18" s="42"/>
      <c r="AJ18" s="119">
        <f t="shared" si="0"/>
        <v>45</v>
      </c>
      <c r="AK18" s="125" t="s">
        <v>105</v>
      </c>
    </row>
    <row r="19" spans="1:37" ht="31.5" x14ac:dyDescent="0.25">
      <c r="A19" s="36">
        <v>14</v>
      </c>
      <c r="B19" s="43" t="s">
        <v>84</v>
      </c>
      <c r="C19" s="44" t="s">
        <v>87</v>
      </c>
      <c r="D19" s="60">
        <v>70</v>
      </c>
      <c r="E19" s="23">
        <f t="shared" si="1"/>
        <v>50</v>
      </c>
      <c r="F19" s="18">
        <f t="shared" si="2"/>
        <v>20</v>
      </c>
      <c r="G19" s="19">
        <f t="shared" si="3"/>
        <v>0</v>
      </c>
      <c r="H19" s="41">
        <v>5</v>
      </c>
      <c r="I19" s="39">
        <v>25</v>
      </c>
      <c r="J19" s="39">
        <v>2</v>
      </c>
      <c r="K19" s="39">
        <v>15</v>
      </c>
      <c r="L19" s="39"/>
      <c r="M19" s="39"/>
      <c r="N19" s="39"/>
      <c r="O19" s="39"/>
      <c r="P19" s="39"/>
      <c r="Q19" s="39">
        <v>5</v>
      </c>
      <c r="R19" s="39">
        <v>10</v>
      </c>
      <c r="S19" s="39"/>
      <c r="T19" s="39"/>
      <c r="U19" s="39"/>
      <c r="V19" s="39"/>
      <c r="W19" s="39"/>
      <c r="X19" s="40"/>
      <c r="Y19" s="41">
        <v>5</v>
      </c>
      <c r="Z19" s="39">
        <v>3</v>
      </c>
      <c r="AA19" s="39"/>
      <c r="AB19" s="39"/>
      <c r="AC19" s="39"/>
      <c r="AD19" s="39"/>
      <c r="AE19" s="39"/>
      <c r="AF19" s="39"/>
      <c r="AG19" s="39"/>
      <c r="AH19" s="39"/>
      <c r="AI19" s="42"/>
      <c r="AJ19" s="119">
        <f t="shared" si="0"/>
        <v>70</v>
      </c>
      <c r="AK19" s="125" t="s">
        <v>105</v>
      </c>
    </row>
    <row r="20" spans="1:37" ht="31.5" x14ac:dyDescent="0.25">
      <c r="A20" s="36">
        <v>15</v>
      </c>
      <c r="B20" s="37" t="s">
        <v>44</v>
      </c>
      <c r="C20" s="38" t="s">
        <v>59</v>
      </c>
      <c r="D20" s="61">
        <v>23</v>
      </c>
      <c r="E20" s="23">
        <f t="shared" si="1"/>
        <v>15</v>
      </c>
      <c r="F20" s="18">
        <f t="shared" si="2"/>
        <v>8</v>
      </c>
      <c r="G20" s="19">
        <f t="shared" si="3"/>
        <v>0</v>
      </c>
      <c r="H20" s="41">
        <v>5</v>
      </c>
      <c r="I20" s="39">
        <v>8</v>
      </c>
      <c r="J20" s="39">
        <v>5</v>
      </c>
      <c r="K20" s="39">
        <v>3</v>
      </c>
      <c r="L20" s="39"/>
      <c r="M20" s="39">
        <v>1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40"/>
      <c r="Y20" s="41">
        <v>1</v>
      </c>
      <c r="Z20" s="39"/>
      <c r="AA20" s="39"/>
      <c r="AB20" s="39"/>
      <c r="AC20" s="39"/>
      <c r="AD20" s="39"/>
      <c r="AE20" s="39"/>
      <c r="AF20" s="39"/>
      <c r="AG20" s="39"/>
      <c r="AH20" s="39"/>
      <c r="AI20" s="42"/>
      <c r="AJ20" s="119">
        <f t="shared" si="0"/>
        <v>23</v>
      </c>
      <c r="AK20" s="125" t="s">
        <v>106</v>
      </c>
    </row>
    <row r="21" spans="1:37" ht="47.25" x14ac:dyDescent="0.25">
      <c r="A21" s="36">
        <v>16</v>
      </c>
      <c r="B21" s="37" t="s">
        <v>77</v>
      </c>
      <c r="C21" s="38" t="s">
        <v>80</v>
      </c>
      <c r="D21" s="60">
        <v>155</v>
      </c>
      <c r="E21" s="23">
        <f t="shared" si="1"/>
        <v>80</v>
      </c>
      <c r="F21" s="18">
        <f t="shared" si="2"/>
        <v>75</v>
      </c>
      <c r="G21" s="19">
        <f t="shared" si="3"/>
        <v>0</v>
      </c>
      <c r="H21" s="41">
        <v>30</v>
      </c>
      <c r="I21" s="39">
        <v>25</v>
      </c>
      <c r="J21" s="39">
        <v>10</v>
      </c>
      <c r="K21" s="39">
        <v>10</v>
      </c>
      <c r="L21" s="39"/>
      <c r="M21" s="39">
        <v>5</v>
      </c>
      <c r="N21" s="39">
        <v>5</v>
      </c>
      <c r="O21" s="39">
        <v>5</v>
      </c>
      <c r="P21" s="39">
        <v>5</v>
      </c>
      <c r="Q21" s="39"/>
      <c r="R21" s="39"/>
      <c r="S21" s="39">
        <v>5</v>
      </c>
      <c r="T21" s="39">
        <v>5</v>
      </c>
      <c r="U21" s="39"/>
      <c r="V21" s="39"/>
      <c r="W21" s="39">
        <v>5</v>
      </c>
      <c r="X21" s="40">
        <v>5</v>
      </c>
      <c r="Y21" s="41">
        <v>5</v>
      </c>
      <c r="Z21" s="39">
        <v>5</v>
      </c>
      <c r="AA21" s="39"/>
      <c r="AB21" s="39">
        <v>5</v>
      </c>
      <c r="AC21" s="39">
        <v>5</v>
      </c>
      <c r="AD21" s="39">
        <v>5</v>
      </c>
      <c r="AE21" s="39">
        <v>5</v>
      </c>
      <c r="AF21" s="39"/>
      <c r="AG21" s="39">
        <v>5</v>
      </c>
      <c r="AH21" s="39"/>
      <c r="AI21" s="42">
        <v>5</v>
      </c>
      <c r="AJ21" s="119">
        <f t="shared" si="0"/>
        <v>155</v>
      </c>
      <c r="AK21" s="125" t="s">
        <v>105</v>
      </c>
    </row>
    <row r="22" spans="1:37" ht="31.5" x14ac:dyDescent="0.25">
      <c r="A22" s="36">
        <v>17</v>
      </c>
      <c r="B22" s="37" t="s">
        <v>49</v>
      </c>
      <c r="C22" s="38" t="s">
        <v>64</v>
      </c>
      <c r="D22" s="60">
        <v>30</v>
      </c>
      <c r="E22" s="23">
        <f t="shared" si="1"/>
        <v>16</v>
      </c>
      <c r="F22" s="18">
        <f t="shared" si="2"/>
        <v>14</v>
      </c>
      <c r="G22" s="19">
        <f t="shared" si="3"/>
        <v>0</v>
      </c>
      <c r="H22" s="41">
        <v>10</v>
      </c>
      <c r="I22" s="39">
        <v>4</v>
      </c>
      <c r="J22" s="39">
        <v>10</v>
      </c>
      <c r="K22" s="39">
        <v>2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0"/>
      <c r="Y22" s="41">
        <v>2</v>
      </c>
      <c r="Z22" s="39">
        <v>2</v>
      </c>
      <c r="AA22" s="39"/>
      <c r="AB22" s="39"/>
      <c r="AC22" s="39"/>
      <c r="AD22" s="39"/>
      <c r="AE22" s="39"/>
      <c r="AF22" s="39"/>
      <c r="AG22" s="39"/>
      <c r="AH22" s="39"/>
      <c r="AI22" s="42"/>
      <c r="AJ22" s="119">
        <f t="shared" si="0"/>
        <v>30</v>
      </c>
      <c r="AK22" s="125" t="s">
        <v>105</v>
      </c>
    </row>
    <row r="23" spans="1:37" ht="31.5" x14ac:dyDescent="0.25">
      <c r="A23" s="36">
        <v>18</v>
      </c>
      <c r="B23" s="37" t="s">
        <v>45</v>
      </c>
      <c r="C23" s="38" t="s">
        <v>60</v>
      </c>
      <c r="D23" s="60">
        <v>25</v>
      </c>
      <c r="E23" s="23">
        <f t="shared" si="1"/>
        <v>20</v>
      </c>
      <c r="F23" s="18">
        <f t="shared" si="2"/>
        <v>5</v>
      </c>
      <c r="G23" s="19">
        <f t="shared" si="3"/>
        <v>0</v>
      </c>
      <c r="H23" s="41">
        <v>5</v>
      </c>
      <c r="I23" s="39">
        <v>10</v>
      </c>
      <c r="J23" s="39">
        <v>5</v>
      </c>
      <c r="K23" s="39">
        <v>0</v>
      </c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40"/>
      <c r="Y23" s="41">
        <v>5</v>
      </c>
      <c r="Z23" s="39"/>
      <c r="AA23" s="39"/>
      <c r="AB23" s="39"/>
      <c r="AC23" s="39"/>
      <c r="AD23" s="39"/>
      <c r="AE23" s="39"/>
      <c r="AF23" s="39"/>
      <c r="AG23" s="39"/>
      <c r="AH23" s="39"/>
      <c r="AI23" s="42"/>
      <c r="AJ23" s="119">
        <f t="shared" si="0"/>
        <v>25</v>
      </c>
      <c r="AK23" s="125" t="s">
        <v>105</v>
      </c>
    </row>
    <row r="24" spans="1:37" ht="18.75" x14ac:dyDescent="0.25">
      <c r="A24" s="36">
        <v>19</v>
      </c>
      <c r="B24" s="37" t="s">
        <v>85</v>
      </c>
      <c r="C24" s="38" t="s">
        <v>88</v>
      </c>
      <c r="D24" s="60">
        <v>30</v>
      </c>
      <c r="E24" s="23">
        <f t="shared" si="1"/>
        <v>25</v>
      </c>
      <c r="F24" s="18">
        <f t="shared" si="2"/>
        <v>5</v>
      </c>
      <c r="G24" s="19">
        <f t="shared" si="3"/>
        <v>0</v>
      </c>
      <c r="H24" s="41">
        <v>3</v>
      </c>
      <c r="I24" s="39">
        <v>4</v>
      </c>
      <c r="J24" s="39">
        <v>2</v>
      </c>
      <c r="K24" s="39">
        <v>0</v>
      </c>
      <c r="L24" s="39"/>
      <c r="M24" s="39"/>
      <c r="N24" s="39"/>
      <c r="O24" s="39"/>
      <c r="P24" s="39"/>
      <c r="Q24" s="39">
        <v>5</v>
      </c>
      <c r="R24" s="39">
        <v>10</v>
      </c>
      <c r="S24" s="39"/>
      <c r="T24" s="39"/>
      <c r="U24" s="39"/>
      <c r="V24" s="39"/>
      <c r="W24" s="39"/>
      <c r="X24" s="40"/>
      <c r="Y24" s="41">
        <v>3</v>
      </c>
      <c r="Z24" s="39">
        <v>3</v>
      </c>
      <c r="AA24" s="39"/>
      <c r="AB24" s="39"/>
      <c r="AC24" s="39"/>
      <c r="AD24" s="39"/>
      <c r="AE24" s="39"/>
      <c r="AF24" s="39"/>
      <c r="AG24" s="39"/>
      <c r="AH24" s="39"/>
      <c r="AI24" s="42"/>
      <c r="AJ24" s="119">
        <f t="shared" si="0"/>
        <v>30</v>
      </c>
      <c r="AK24" s="125" t="s">
        <v>105</v>
      </c>
    </row>
    <row r="25" spans="1:37" ht="18.75" x14ac:dyDescent="0.25">
      <c r="A25" s="36">
        <v>20</v>
      </c>
      <c r="B25" s="37" t="s">
        <v>86</v>
      </c>
      <c r="C25" s="38" t="s">
        <v>89</v>
      </c>
      <c r="D25" s="60">
        <v>50</v>
      </c>
      <c r="E25" s="23">
        <f t="shared" si="1"/>
        <v>30</v>
      </c>
      <c r="F25" s="18">
        <f t="shared" si="2"/>
        <v>20</v>
      </c>
      <c r="G25" s="19">
        <f t="shared" si="3"/>
        <v>0</v>
      </c>
      <c r="H25" s="41">
        <v>5</v>
      </c>
      <c r="I25" s="39">
        <v>20</v>
      </c>
      <c r="J25" s="39">
        <v>2</v>
      </c>
      <c r="K25" s="39">
        <v>15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  <c r="Y25" s="41">
        <v>5</v>
      </c>
      <c r="Z25" s="39">
        <v>3</v>
      </c>
      <c r="AA25" s="39"/>
      <c r="AB25" s="39"/>
      <c r="AC25" s="39"/>
      <c r="AD25" s="39"/>
      <c r="AE25" s="39"/>
      <c r="AF25" s="39"/>
      <c r="AG25" s="39"/>
      <c r="AH25" s="39"/>
      <c r="AI25" s="42"/>
      <c r="AJ25" s="119">
        <f t="shared" si="0"/>
        <v>50</v>
      </c>
      <c r="AK25" s="125" t="s">
        <v>105</v>
      </c>
    </row>
    <row r="26" spans="1:37" ht="18.75" x14ac:dyDescent="0.25">
      <c r="A26" s="36">
        <v>21</v>
      </c>
      <c r="B26" s="37" t="s">
        <v>34</v>
      </c>
      <c r="C26" s="38" t="s">
        <v>39</v>
      </c>
      <c r="D26" s="61">
        <v>25</v>
      </c>
      <c r="E26" s="23">
        <f t="shared" si="1"/>
        <v>25</v>
      </c>
      <c r="F26" s="18">
        <f t="shared" si="2"/>
        <v>0</v>
      </c>
      <c r="G26" s="19">
        <f t="shared" si="3"/>
        <v>0</v>
      </c>
      <c r="H26" s="47">
        <v>18</v>
      </c>
      <c r="I26" s="45">
        <v>5</v>
      </c>
      <c r="J26" s="45"/>
      <c r="K26" s="45"/>
      <c r="L26" s="45">
        <v>0</v>
      </c>
      <c r="M26" s="45">
        <v>1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/>
      <c r="Y26" s="47">
        <v>1</v>
      </c>
      <c r="Z26" s="45"/>
      <c r="AA26" s="45"/>
      <c r="AB26" s="45"/>
      <c r="AC26" s="45"/>
      <c r="AD26" s="45"/>
      <c r="AE26" s="45"/>
      <c r="AF26" s="45"/>
      <c r="AG26" s="45"/>
      <c r="AH26" s="45"/>
      <c r="AI26" s="52"/>
      <c r="AJ26" s="119">
        <f t="shared" si="0"/>
        <v>25</v>
      </c>
      <c r="AK26" s="125" t="s">
        <v>105</v>
      </c>
    </row>
    <row r="27" spans="1:37" ht="47.25" x14ac:dyDescent="0.25">
      <c r="A27" s="36">
        <v>22</v>
      </c>
      <c r="B27" s="37" t="s">
        <v>76</v>
      </c>
      <c r="C27" s="38" t="s">
        <v>95</v>
      </c>
      <c r="D27" s="61">
        <v>75</v>
      </c>
      <c r="E27" s="23">
        <f t="shared" si="1"/>
        <v>40</v>
      </c>
      <c r="F27" s="18">
        <f t="shared" si="2"/>
        <v>35</v>
      </c>
      <c r="G27" s="19">
        <f t="shared" si="3"/>
        <v>0</v>
      </c>
      <c r="H27" s="47">
        <v>20</v>
      </c>
      <c r="I27" s="45">
        <v>20</v>
      </c>
      <c r="J27" s="45">
        <v>10</v>
      </c>
      <c r="K27" s="45">
        <v>5</v>
      </c>
      <c r="L27" s="45">
        <v>0</v>
      </c>
      <c r="M27" s="45"/>
      <c r="N27" s="45">
        <v>5</v>
      </c>
      <c r="O27" s="45"/>
      <c r="P27" s="45"/>
      <c r="Q27" s="45"/>
      <c r="R27" s="45"/>
      <c r="S27" s="45"/>
      <c r="T27" s="45">
        <v>10</v>
      </c>
      <c r="U27" s="45"/>
      <c r="V27" s="45"/>
      <c r="W27" s="45"/>
      <c r="X27" s="46"/>
      <c r="Y27" s="47"/>
      <c r="Z27" s="45">
        <v>5</v>
      </c>
      <c r="AA27" s="45"/>
      <c r="AB27" s="45"/>
      <c r="AC27" s="45"/>
      <c r="AD27" s="45"/>
      <c r="AE27" s="45"/>
      <c r="AF27" s="45"/>
      <c r="AG27" s="45"/>
      <c r="AH27" s="45"/>
      <c r="AI27" s="52"/>
      <c r="AJ27" s="119">
        <f t="shared" si="0"/>
        <v>75</v>
      </c>
      <c r="AK27" s="125" t="s">
        <v>105</v>
      </c>
    </row>
    <row r="28" spans="1:37" ht="24" customHeight="1" x14ac:dyDescent="0.25">
      <c r="A28" s="36">
        <v>23</v>
      </c>
      <c r="B28" s="37" t="s">
        <v>76</v>
      </c>
      <c r="C28" s="38" t="s">
        <v>81</v>
      </c>
      <c r="D28" s="60">
        <v>30</v>
      </c>
      <c r="E28" s="23">
        <f t="shared" si="1"/>
        <v>30</v>
      </c>
      <c r="F28" s="18">
        <f t="shared" si="2"/>
        <v>0</v>
      </c>
      <c r="G28" s="19">
        <f t="shared" si="3"/>
        <v>0</v>
      </c>
      <c r="H28" s="41">
        <v>7</v>
      </c>
      <c r="I28" s="39">
        <v>7</v>
      </c>
      <c r="J28" s="39"/>
      <c r="K28" s="39"/>
      <c r="L28" s="39"/>
      <c r="M28" s="39">
        <v>4</v>
      </c>
      <c r="N28" s="39"/>
      <c r="O28" s="39">
        <v>4</v>
      </c>
      <c r="P28" s="39"/>
      <c r="Q28" s="39"/>
      <c r="R28" s="39"/>
      <c r="S28" s="39"/>
      <c r="T28" s="39"/>
      <c r="U28" s="39"/>
      <c r="V28" s="39"/>
      <c r="W28" s="39"/>
      <c r="X28" s="40"/>
      <c r="Y28" s="41">
        <v>3</v>
      </c>
      <c r="Z28" s="39"/>
      <c r="AA28" s="39"/>
      <c r="AB28" s="39">
        <v>3</v>
      </c>
      <c r="AC28" s="39"/>
      <c r="AD28" s="39">
        <v>2</v>
      </c>
      <c r="AE28" s="39"/>
      <c r="AF28" s="39"/>
      <c r="AG28" s="39"/>
      <c r="AH28" s="39"/>
      <c r="AI28" s="42"/>
      <c r="AJ28" s="119">
        <f t="shared" si="0"/>
        <v>30</v>
      </c>
      <c r="AK28" s="125" t="s">
        <v>105</v>
      </c>
    </row>
    <row r="29" spans="1:37" ht="47.25" x14ac:dyDescent="0.25">
      <c r="A29" s="36">
        <v>24</v>
      </c>
      <c r="B29" s="37" t="s">
        <v>76</v>
      </c>
      <c r="C29" s="38" t="s">
        <v>82</v>
      </c>
      <c r="D29" s="60">
        <v>25</v>
      </c>
      <c r="E29" s="23">
        <f t="shared" si="1"/>
        <v>25</v>
      </c>
      <c r="F29" s="18">
        <f t="shared" si="2"/>
        <v>0</v>
      </c>
      <c r="G29" s="19">
        <f t="shared" si="3"/>
        <v>0</v>
      </c>
      <c r="H29" s="41">
        <v>8</v>
      </c>
      <c r="I29" s="39">
        <v>6</v>
      </c>
      <c r="J29" s="39"/>
      <c r="K29" s="39"/>
      <c r="L29" s="39"/>
      <c r="M29" s="39"/>
      <c r="N29" s="39"/>
      <c r="O29" s="39">
        <v>2</v>
      </c>
      <c r="P29" s="39"/>
      <c r="Q29" s="39"/>
      <c r="R29" s="39"/>
      <c r="S29" s="39"/>
      <c r="T29" s="39"/>
      <c r="U29" s="39"/>
      <c r="V29" s="39"/>
      <c r="W29" s="39"/>
      <c r="X29" s="40"/>
      <c r="Y29" s="41">
        <v>4</v>
      </c>
      <c r="Z29" s="39"/>
      <c r="AA29" s="39"/>
      <c r="AB29" s="39">
        <v>3</v>
      </c>
      <c r="AC29" s="39"/>
      <c r="AD29" s="39">
        <v>2</v>
      </c>
      <c r="AE29" s="39"/>
      <c r="AF29" s="39"/>
      <c r="AG29" s="39"/>
      <c r="AH29" s="39"/>
      <c r="AI29" s="42"/>
      <c r="AJ29" s="119">
        <f t="shared" si="0"/>
        <v>25</v>
      </c>
      <c r="AK29" s="125" t="s">
        <v>105</v>
      </c>
    </row>
    <row r="30" spans="1:37" ht="18.75" x14ac:dyDescent="0.25">
      <c r="A30" s="36">
        <v>25</v>
      </c>
      <c r="B30" s="37" t="s">
        <v>50</v>
      </c>
      <c r="C30" s="38" t="s">
        <v>65</v>
      </c>
      <c r="D30" s="60">
        <v>40</v>
      </c>
      <c r="E30" s="23">
        <f t="shared" si="1"/>
        <v>24</v>
      </c>
      <c r="F30" s="18">
        <f t="shared" si="2"/>
        <v>16</v>
      </c>
      <c r="G30" s="19">
        <f t="shared" si="3"/>
        <v>0</v>
      </c>
      <c r="H30" s="48">
        <v>5</v>
      </c>
      <c r="I30" s="31">
        <v>13</v>
      </c>
      <c r="J30" s="31">
        <v>5</v>
      </c>
      <c r="K30" s="31">
        <v>5</v>
      </c>
      <c r="L30" s="31"/>
      <c r="M30" s="31">
        <v>2</v>
      </c>
      <c r="N30" s="31">
        <v>2</v>
      </c>
      <c r="O30" s="31"/>
      <c r="P30" s="31"/>
      <c r="Q30" s="31"/>
      <c r="R30" s="31"/>
      <c r="S30" s="31"/>
      <c r="T30" s="31"/>
      <c r="U30" s="31"/>
      <c r="V30" s="31"/>
      <c r="W30" s="31"/>
      <c r="X30" s="32"/>
      <c r="Y30" s="48">
        <v>2</v>
      </c>
      <c r="Z30" s="31">
        <v>2</v>
      </c>
      <c r="AA30" s="31"/>
      <c r="AB30" s="31">
        <v>2</v>
      </c>
      <c r="AC30" s="31">
        <v>2</v>
      </c>
      <c r="AD30" s="31"/>
      <c r="AE30" s="31"/>
      <c r="AF30" s="31"/>
      <c r="AG30" s="31"/>
      <c r="AH30" s="31"/>
      <c r="AI30" s="49"/>
      <c r="AJ30" s="119">
        <f t="shared" si="0"/>
        <v>40</v>
      </c>
      <c r="AK30" s="125" t="s">
        <v>106</v>
      </c>
    </row>
    <row r="31" spans="1:37" ht="18.75" x14ac:dyDescent="0.25">
      <c r="A31" s="36">
        <v>26</v>
      </c>
      <c r="B31" s="37" t="s">
        <v>35</v>
      </c>
      <c r="C31" s="38" t="s">
        <v>40</v>
      </c>
      <c r="D31" s="61">
        <v>25</v>
      </c>
      <c r="E31" s="23">
        <f t="shared" si="1"/>
        <v>14</v>
      </c>
      <c r="F31" s="18">
        <f t="shared" si="2"/>
        <v>11</v>
      </c>
      <c r="G31" s="19">
        <f t="shared" si="3"/>
        <v>0</v>
      </c>
      <c r="H31" s="47">
        <v>9</v>
      </c>
      <c r="I31" s="45"/>
      <c r="J31" s="45">
        <v>5</v>
      </c>
      <c r="K31" s="45"/>
      <c r="L31" s="45">
        <v>0</v>
      </c>
      <c r="M31" s="45">
        <v>1</v>
      </c>
      <c r="N31" s="45">
        <v>1</v>
      </c>
      <c r="O31" s="45"/>
      <c r="P31" s="45"/>
      <c r="Q31" s="45"/>
      <c r="R31" s="45">
        <v>1</v>
      </c>
      <c r="S31" s="45"/>
      <c r="T31" s="45">
        <v>1</v>
      </c>
      <c r="U31" s="45"/>
      <c r="V31" s="45"/>
      <c r="W31" s="45"/>
      <c r="X31" s="46"/>
      <c r="Y31" s="47">
        <v>1</v>
      </c>
      <c r="Z31" s="45">
        <v>2</v>
      </c>
      <c r="AA31" s="45"/>
      <c r="AB31" s="45">
        <v>1</v>
      </c>
      <c r="AC31" s="45">
        <v>1</v>
      </c>
      <c r="AD31" s="45"/>
      <c r="AE31" s="45"/>
      <c r="AF31" s="45">
        <v>1</v>
      </c>
      <c r="AG31" s="45">
        <v>1</v>
      </c>
      <c r="AH31" s="45"/>
      <c r="AI31" s="52"/>
      <c r="AJ31" s="119">
        <f t="shared" si="0"/>
        <v>25</v>
      </c>
      <c r="AK31" s="125" t="s">
        <v>105</v>
      </c>
    </row>
    <row r="32" spans="1:37" ht="31.5" x14ac:dyDescent="0.25">
      <c r="A32" s="36">
        <v>27</v>
      </c>
      <c r="B32" s="37" t="s">
        <v>23</v>
      </c>
      <c r="C32" s="38" t="s">
        <v>29</v>
      </c>
      <c r="D32" s="60">
        <v>130</v>
      </c>
      <c r="E32" s="23">
        <f t="shared" si="1"/>
        <v>52</v>
      </c>
      <c r="F32" s="18">
        <f t="shared" si="2"/>
        <v>60</v>
      </c>
      <c r="G32" s="19">
        <f t="shared" si="3"/>
        <v>0</v>
      </c>
      <c r="H32" s="48">
        <v>8</v>
      </c>
      <c r="I32" s="31">
        <v>30</v>
      </c>
      <c r="J32" s="31"/>
      <c r="K32" s="31">
        <v>30</v>
      </c>
      <c r="L32" s="31"/>
      <c r="M32" s="31">
        <v>10</v>
      </c>
      <c r="N32" s="31">
        <v>20</v>
      </c>
      <c r="O32" s="31"/>
      <c r="P32" s="31"/>
      <c r="Q32" s="31"/>
      <c r="R32" s="31"/>
      <c r="S32" s="31"/>
      <c r="T32" s="31"/>
      <c r="U32" s="31"/>
      <c r="V32" s="31"/>
      <c r="W32" s="31"/>
      <c r="X32" s="32"/>
      <c r="Y32" s="48">
        <v>2</v>
      </c>
      <c r="Z32" s="31">
        <v>5</v>
      </c>
      <c r="AA32" s="31"/>
      <c r="AB32" s="31">
        <v>2</v>
      </c>
      <c r="AC32" s="31">
        <v>5</v>
      </c>
      <c r="AD32" s="31"/>
      <c r="AE32" s="31"/>
      <c r="AF32" s="31"/>
      <c r="AG32" s="31"/>
      <c r="AH32" s="31"/>
      <c r="AI32" s="49"/>
      <c r="AJ32" s="119">
        <f t="shared" si="0"/>
        <v>112</v>
      </c>
      <c r="AK32" s="125" t="s">
        <v>105</v>
      </c>
    </row>
    <row r="33" spans="1:38" ht="31.5" x14ac:dyDescent="0.25">
      <c r="A33" s="36">
        <v>28</v>
      </c>
      <c r="B33" s="37" t="s">
        <v>79</v>
      </c>
      <c r="C33" s="38" t="s">
        <v>83</v>
      </c>
      <c r="D33" s="60">
        <v>25</v>
      </c>
      <c r="E33" s="23">
        <f t="shared" si="1"/>
        <v>19</v>
      </c>
      <c r="F33" s="18">
        <f t="shared" si="2"/>
        <v>6</v>
      </c>
      <c r="G33" s="19">
        <f t="shared" si="3"/>
        <v>0</v>
      </c>
      <c r="H33" s="41">
        <v>3</v>
      </c>
      <c r="I33" s="39">
        <v>3</v>
      </c>
      <c r="J33" s="39"/>
      <c r="K33" s="39">
        <v>1</v>
      </c>
      <c r="L33" s="39"/>
      <c r="M33" s="39">
        <v>2</v>
      </c>
      <c r="N33" s="39"/>
      <c r="O33" s="39">
        <v>1</v>
      </c>
      <c r="P33" s="39"/>
      <c r="Q33" s="39">
        <v>1</v>
      </c>
      <c r="R33" s="39">
        <v>2</v>
      </c>
      <c r="S33" s="39"/>
      <c r="T33" s="39">
        <v>1</v>
      </c>
      <c r="U33" s="39">
        <v>1</v>
      </c>
      <c r="V33" s="39">
        <v>1</v>
      </c>
      <c r="W33" s="39"/>
      <c r="X33" s="40">
        <v>1</v>
      </c>
      <c r="Y33" s="41">
        <v>1</v>
      </c>
      <c r="Z33" s="39">
        <v>1</v>
      </c>
      <c r="AA33" s="39"/>
      <c r="AB33" s="39">
        <v>1</v>
      </c>
      <c r="AC33" s="39"/>
      <c r="AD33" s="39">
        <v>1</v>
      </c>
      <c r="AE33" s="39"/>
      <c r="AF33" s="39">
        <v>1</v>
      </c>
      <c r="AG33" s="39">
        <v>1</v>
      </c>
      <c r="AH33" s="39">
        <v>1</v>
      </c>
      <c r="AI33" s="42">
        <v>1</v>
      </c>
      <c r="AJ33" s="119">
        <f t="shared" si="0"/>
        <v>25</v>
      </c>
      <c r="AK33" s="125" t="s">
        <v>105</v>
      </c>
    </row>
    <row r="34" spans="1:38" ht="18.75" x14ac:dyDescent="0.25">
      <c r="A34" s="36">
        <v>29</v>
      </c>
      <c r="B34" s="37" t="s">
        <v>24</v>
      </c>
      <c r="C34" s="38" t="s">
        <v>30</v>
      </c>
      <c r="D34" s="60">
        <v>30</v>
      </c>
      <c r="E34" s="23">
        <f t="shared" si="1"/>
        <v>18</v>
      </c>
      <c r="F34" s="18">
        <f t="shared" si="2"/>
        <v>12</v>
      </c>
      <c r="G34" s="19">
        <f t="shared" si="3"/>
        <v>0</v>
      </c>
      <c r="H34" s="48">
        <v>6</v>
      </c>
      <c r="I34" s="31">
        <v>10</v>
      </c>
      <c r="J34" s="31"/>
      <c r="K34" s="31">
        <v>10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2"/>
      <c r="Y34" s="48">
        <v>2</v>
      </c>
      <c r="Z34" s="31">
        <v>2</v>
      </c>
      <c r="AA34" s="31"/>
      <c r="AB34" s="31"/>
      <c r="AC34" s="31"/>
      <c r="AD34" s="31"/>
      <c r="AE34" s="31"/>
      <c r="AF34" s="31"/>
      <c r="AG34" s="31"/>
      <c r="AH34" s="31"/>
      <c r="AI34" s="49"/>
      <c r="AJ34" s="119">
        <f t="shared" si="0"/>
        <v>30</v>
      </c>
      <c r="AK34" s="125" t="s">
        <v>106</v>
      </c>
    </row>
    <row r="35" spans="1:38" ht="18.75" x14ac:dyDescent="0.25">
      <c r="A35" s="36">
        <v>30</v>
      </c>
      <c r="B35" s="43" t="s">
        <v>36</v>
      </c>
      <c r="C35" s="44" t="s">
        <v>41</v>
      </c>
      <c r="D35" s="61">
        <v>40</v>
      </c>
      <c r="E35" s="23">
        <f t="shared" si="1"/>
        <v>25</v>
      </c>
      <c r="F35" s="18">
        <f t="shared" si="2"/>
        <v>15</v>
      </c>
      <c r="G35" s="19">
        <f t="shared" si="3"/>
        <v>0</v>
      </c>
      <c r="H35" s="47">
        <v>20</v>
      </c>
      <c r="I35" s="45"/>
      <c r="J35" s="45"/>
      <c r="K35" s="45">
        <v>8</v>
      </c>
      <c r="L35" s="45">
        <v>0</v>
      </c>
      <c r="M35" s="45">
        <v>1</v>
      </c>
      <c r="N35" s="45">
        <v>2</v>
      </c>
      <c r="O35" s="45">
        <v>1</v>
      </c>
      <c r="P35" s="45">
        <v>2</v>
      </c>
      <c r="Q35" s="45"/>
      <c r="R35" s="45"/>
      <c r="S35" s="45"/>
      <c r="T35" s="45"/>
      <c r="U35" s="45"/>
      <c r="V35" s="45"/>
      <c r="W35" s="45"/>
      <c r="X35" s="46"/>
      <c r="Y35" s="47">
        <v>1</v>
      </c>
      <c r="Z35" s="45">
        <v>1</v>
      </c>
      <c r="AA35" s="45"/>
      <c r="AB35" s="45">
        <v>1</v>
      </c>
      <c r="AC35" s="45">
        <v>1</v>
      </c>
      <c r="AD35" s="45">
        <v>1</v>
      </c>
      <c r="AE35" s="45">
        <v>1</v>
      </c>
      <c r="AF35" s="45"/>
      <c r="AG35" s="45"/>
      <c r="AH35" s="45"/>
      <c r="AI35" s="52"/>
      <c r="AJ35" s="119">
        <f t="shared" si="0"/>
        <v>40</v>
      </c>
      <c r="AK35" s="125" t="s">
        <v>105</v>
      </c>
    </row>
    <row r="36" spans="1:38" ht="18.75" x14ac:dyDescent="0.25">
      <c r="A36" s="36">
        <v>31</v>
      </c>
      <c r="B36" s="37" t="s">
        <v>51</v>
      </c>
      <c r="C36" s="38" t="s">
        <v>66</v>
      </c>
      <c r="D36" s="60">
        <v>40</v>
      </c>
      <c r="E36" s="23">
        <f t="shared" si="1"/>
        <v>20</v>
      </c>
      <c r="F36" s="18">
        <f t="shared" si="2"/>
        <v>20</v>
      </c>
      <c r="G36" s="19">
        <f t="shared" si="3"/>
        <v>0</v>
      </c>
      <c r="H36" s="48">
        <v>5</v>
      </c>
      <c r="I36" s="31">
        <v>14</v>
      </c>
      <c r="J36" s="31"/>
      <c r="K36" s="31">
        <v>18</v>
      </c>
      <c r="L36" s="31"/>
      <c r="M36" s="31"/>
      <c r="N36" s="31">
        <v>1</v>
      </c>
      <c r="O36" s="31"/>
      <c r="P36" s="31"/>
      <c r="Q36" s="31"/>
      <c r="R36" s="31"/>
      <c r="S36" s="31"/>
      <c r="T36" s="31"/>
      <c r="U36" s="31"/>
      <c r="V36" s="31"/>
      <c r="W36" s="31"/>
      <c r="X36" s="32"/>
      <c r="Y36" s="48">
        <v>1</v>
      </c>
      <c r="Z36" s="31">
        <v>1</v>
      </c>
      <c r="AA36" s="31"/>
      <c r="AB36" s="31"/>
      <c r="AC36" s="31"/>
      <c r="AD36" s="31"/>
      <c r="AE36" s="31"/>
      <c r="AF36" s="31"/>
      <c r="AG36" s="31"/>
      <c r="AH36" s="31"/>
      <c r="AI36" s="49"/>
      <c r="AJ36" s="119">
        <f t="shared" si="0"/>
        <v>40</v>
      </c>
      <c r="AK36" s="125" t="s">
        <v>105</v>
      </c>
    </row>
    <row r="37" spans="1:38" ht="31.5" x14ac:dyDescent="0.25">
      <c r="A37" s="36">
        <v>32</v>
      </c>
      <c r="B37" s="37" t="s">
        <v>51</v>
      </c>
      <c r="C37" s="38" t="s">
        <v>67</v>
      </c>
      <c r="D37" s="60">
        <v>30</v>
      </c>
      <c r="E37" s="23">
        <f t="shared" si="1"/>
        <v>15</v>
      </c>
      <c r="F37" s="18">
        <f t="shared" si="2"/>
        <v>15</v>
      </c>
      <c r="G37" s="19">
        <f t="shared" si="3"/>
        <v>0</v>
      </c>
      <c r="H37" s="48">
        <v>1</v>
      </c>
      <c r="I37" s="31">
        <v>13</v>
      </c>
      <c r="J37" s="31"/>
      <c r="K37" s="31">
        <v>14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2"/>
      <c r="Y37" s="48">
        <v>1</v>
      </c>
      <c r="Z37" s="31">
        <v>1</v>
      </c>
      <c r="AA37" s="31"/>
      <c r="AB37" s="31"/>
      <c r="AC37" s="31"/>
      <c r="AD37" s="31"/>
      <c r="AE37" s="31"/>
      <c r="AF37" s="31"/>
      <c r="AG37" s="31"/>
      <c r="AH37" s="31"/>
      <c r="AI37" s="49"/>
      <c r="AJ37" s="119">
        <f t="shared" si="0"/>
        <v>30</v>
      </c>
      <c r="AK37" s="125" t="s">
        <v>105</v>
      </c>
    </row>
    <row r="38" spans="1:38" ht="18.75" x14ac:dyDescent="0.25">
      <c r="A38" s="36">
        <v>33</v>
      </c>
      <c r="B38" s="43" t="s">
        <v>52</v>
      </c>
      <c r="C38" s="44" t="s">
        <v>68</v>
      </c>
      <c r="D38" s="60">
        <v>25</v>
      </c>
      <c r="E38" s="23">
        <f t="shared" si="1"/>
        <v>25</v>
      </c>
      <c r="F38" s="18">
        <f t="shared" si="2"/>
        <v>0</v>
      </c>
      <c r="G38" s="19">
        <f t="shared" si="3"/>
        <v>0</v>
      </c>
      <c r="H38" s="48">
        <v>5</v>
      </c>
      <c r="I38" s="31">
        <v>13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2"/>
      <c r="Y38" s="48">
        <v>7</v>
      </c>
      <c r="Z38" s="31"/>
      <c r="AA38" s="31"/>
      <c r="AB38" s="31"/>
      <c r="AC38" s="31"/>
      <c r="AD38" s="31"/>
      <c r="AE38" s="31"/>
      <c r="AF38" s="31"/>
      <c r="AG38" s="31"/>
      <c r="AH38" s="31"/>
      <c r="AI38" s="49"/>
      <c r="AJ38" s="119">
        <f t="shared" si="0"/>
        <v>25</v>
      </c>
      <c r="AK38" s="125" t="s">
        <v>105</v>
      </c>
    </row>
    <row r="39" spans="1:38" ht="18.75" x14ac:dyDescent="0.25">
      <c r="A39" s="36">
        <v>34</v>
      </c>
      <c r="B39" s="37" t="s">
        <v>53</v>
      </c>
      <c r="C39" s="38" t="s">
        <v>69</v>
      </c>
      <c r="D39" s="60">
        <v>60</v>
      </c>
      <c r="E39" s="23">
        <f t="shared" si="1"/>
        <v>33</v>
      </c>
      <c r="F39" s="18">
        <f t="shared" si="2"/>
        <v>27</v>
      </c>
      <c r="G39" s="19">
        <f t="shared" si="3"/>
        <v>0</v>
      </c>
      <c r="H39" s="48">
        <v>5</v>
      </c>
      <c r="I39" s="31">
        <v>16</v>
      </c>
      <c r="J39" s="31">
        <v>5</v>
      </c>
      <c r="K39" s="31">
        <v>10</v>
      </c>
      <c r="L39" s="31"/>
      <c r="M39" s="31">
        <v>3</v>
      </c>
      <c r="N39" s="31">
        <v>3</v>
      </c>
      <c r="O39" s="31">
        <v>3</v>
      </c>
      <c r="P39" s="31">
        <v>3</v>
      </c>
      <c r="Q39" s="31"/>
      <c r="R39" s="31"/>
      <c r="S39" s="31"/>
      <c r="T39" s="31"/>
      <c r="U39" s="31"/>
      <c r="V39" s="31"/>
      <c r="W39" s="31"/>
      <c r="X39" s="32"/>
      <c r="Y39" s="48">
        <v>4</v>
      </c>
      <c r="Z39" s="31">
        <v>4</v>
      </c>
      <c r="AA39" s="31"/>
      <c r="AB39" s="31">
        <v>1</v>
      </c>
      <c r="AC39" s="31">
        <v>1</v>
      </c>
      <c r="AD39" s="31">
        <v>1</v>
      </c>
      <c r="AE39" s="31">
        <v>1</v>
      </c>
      <c r="AF39" s="31"/>
      <c r="AG39" s="31"/>
      <c r="AH39" s="31"/>
      <c r="AI39" s="49"/>
      <c r="AJ39" s="119">
        <f t="shared" si="0"/>
        <v>60</v>
      </c>
      <c r="AK39" s="125" t="s">
        <v>105</v>
      </c>
    </row>
    <row r="40" spans="1:38" ht="31.5" x14ac:dyDescent="0.25">
      <c r="A40" s="36">
        <v>35</v>
      </c>
      <c r="B40" s="37" t="s">
        <v>54</v>
      </c>
      <c r="C40" s="38" t="s">
        <v>70</v>
      </c>
      <c r="D40" s="60">
        <v>25</v>
      </c>
      <c r="E40" s="23">
        <f t="shared" si="1"/>
        <v>19</v>
      </c>
      <c r="F40" s="18">
        <f t="shared" si="2"/>
        <v>6</v>
      </c>
      <c r="G40" s="19">
        <f t="shared" si="3"/>
        <v>0</v>
      </c>
      <c r="H40" s="48">
        <v>5</v>
      </c>
      <c r="I40" s="31">
        <v>12</v>
      </c>
      <c r="J40" s="31"/>
      <c r="K40" s="31">
        <v>5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2"/>
      <c r="Y40" s="48">
        <v>2</v>
      </c>
      <c r="Z40" s="31">
        <v>1</v>
      </c>
      <c r="AA40" s="31"/>
      <c r="AB40" s="31"/>
      <c r="AC40" s="31"/>
      <c r="AD40" s="31"/>
      <c r="AE40" s="31"/>
      <c r="AF40" s="31"/>
      <c r="AG40" s="31"/>
      <c r="AH40" s="31"/>
      <c r="AI40" s="49"/>
      <c r="AJ40" s="119">
        <f t="shared" si="0"/>
        <v>25</v>
      </c>
      <c r="AK40" s="125" t="s">
        <v>105</v>
      </c>
    </row>
    <row r="41" spans="1:38" ht="18.75" x14ac:dyDescent="0.25">
      <c r="A41" s="36">
        <v>36</v>
      </c>
      <c r="B41" s="37" t="s">
        <v>55</v>
      </c>
      <c r="C41" s="38" t="s">
        <v>71</v>
      </c>
      <c r="D41" s="60">
        <v>40</v>
      </c>
      <c r="E41" s="23">
        <f t="shared" si="1"/>
        <v>24</v>
      </c>
      <c r="F41" s="18">
        <f t="shared" si="2"/>
        <v>16</v>
      </c>
      <c r="G41" s="19">
        <f t="shared" si="3"/>
        <v>0</v>
      </c>
      <c r="H41" s="48">
        <v>5</v>
      </c>
      <c r="I41" s="31">
        <v>10</v>
      </c>
      <c r="J41" s="31"/>
      <c r="K41" s="31">
        <v>8</v>
      </c>
      <c r="L41" s="31"/>
      <c r="M41" s="31">
        <v>2</v>
      </c>
      <c r="N41" s="31">
        <v>2</v>
      </c>
      <c r="O41" s="31">
        <v>2</v>
      </c>
      <c r="P41" s="31">
        <v>2</v>
      </c>
      <c r="Q41" s="31"/>
      <c r="R41" s="31"/>
      <c r="S41" s="31"/>
      <c r="T41" s="31"/>
      <c r="U41" s="31"/>
      <c r="V41" s="31"/>
      <c r="W41" s="31"/>
      <c r="X41" s="32"/>
      <c r="Y41" s="48">
        <v>2</v>
      </c>
      <c r="Z41" s="31">
        <v>2</v>
      </c>
      <c r="AA41" s="31"/>
      <c r="AB41" s="31">
        <v>2</v>
      </c>
      <c r="AC41" s="31">
        <v>1</v>
      </c>
      <c r="AD41" s="31">
        <v>1</v>
      </c>
      <c r="AE41" s="31">
        <v>1</v>
      </c>
      <c r="AF41" s="31"/>
      <c r="AG41" s="31"/>
      <c r="AH41" s="31"/>
      <c r="AI41" s="49"/>
      <c r="AJ41" s="119">
        <f t="shared" si="0"/>
        <v>40</v>
      </c>
      <c r="AK41" s="125" t="s">
        <v>105</v>
      </c>
    </row>
    <row r="42" spans="1:38" ht="18.75" x14ac:dyDescent="0.25">
      <c r="A42" s="36">
        <v>37</v>
      </c>
      <c r="B42" s="37" t="s">
        <v>56</v>
      </c>
      <c r="C42" s="38" t="s">
        <v>72</v>
      </c>
      <c r="D42" s="60">
        <v>40</v>
      </c>
      <c r="E42" s="23">
        <f t="shared" si="1"/>
        <v>20</v>
      </c>
      <c r="F42" s="18">
        <f t="shared" si="2"/>
        <v>14</v>
      </c>
      <c r="G42" s="19">
        <f t="shared" si="3"/>
        <v>5</v>
      </c>
      <c r="H42" s="48">
        <v>5</v>
      </c>
      <c r="I42" s="31">
        <v>13</v>
      </c>
      <c r="J42" s="31">
        <v>5</v>
      </c>
      <c r="K42" s="31">
        <v>7</v>
      </c>
      <c r="L42" s="31">
        <v>5</v>
      </c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2"/>
      <c r="Y42" s="48">
        <v>2</v>
      </c>
      <c r="Z42" s="31">
        <v>2</v>
      </c>
      <c r="AA42" s="31">
        <v>1</v>
      </c>
      <c r="AB42" s="31"/>
      <c r="AC42" s="31"/>
      <c r="AD42" s="31"/>
      <c r="AE42" s="31"/>
      <c r="AF42" s="31"/>
      <c r="AG42" s="31"/>
      <c r="AH42" s="31"/>
      <c r="AI42" s="49"/>
      <c r="AJ42" s="119">
        <f t="shared" si="0"/>
        <v>40</v>
      </c>
      <c r="AK42" s="125" t="s">
        <v>105</v>
      </c>
    </row>
    <row r="43" spans="1:38" ht="31.5" x14ac:dyDescent="0.25">
      <c r="A43" s="36">
        <v>38</v>
      </c>
      <c r="B43" s="43" t="s">
        <v>57</v>
      </c>
      <c r="C43" s="44" t="s">
        <v>73</v>
      </c>
      <c r="D43" s="60">
        <v>30</v>
      </c>
      <c r="E43" s="23">
        <f t="shared" si="1"/>
        <v>22</v>
      </c>
      <c r="F43" s="18">
        <f t="shared" si="2"/>
        <v>8</v>
      </c>
      <c r="G43" s="19">
        <f t="shared" si="3"/>
        <v>0</v>
      </c>
      <c r="H43" s="48">
        <v>5</v>
      </c>
      <c r="I43" s="31">
        <v>6</v>
      </c>
      <c r="J43" s="31">
        <v>5</v>
      </c>
      <c r="K43" s="31"/>
      <c r="L43" s="31"/>
      <c r="M43" s="31"/>
      <c r="N43" s="31"/>
      <c r="O43" s="31"/>
      <c r="P43" s="31"/>
      <c r="Q43" s="31"/>
      <c r="R43" s="31">
        <v>10</v>
      </c>
      <c r="S43" s="31"/>
      <c r="T43" s="31">
        <v>3</v>
      </c>
      <c r="U43" s="31"/>
      <c r="V43" s="31"/>
      <c r="W43" s="31"/>
      <c r="X43" s="32"/>
      <c r="Y43" s="48">
        <v>1</v>
      </c>
      <c r="Z43" s="31"/>
      <c r="AA43" s="31"/>
      <c r="AB43" s="31"/>
      <c r="AC43" s="31"/>
      <c r="AD43" s="31"/>
      <c r="AE43" s="31"/>
      <c r="AF43" s="31"/>
      <c r="AG43" s="31"/>
      <c r="AH43" s="31"/>
      <c r="AI43" s="49"/>
      <c r="AJ43" s="119">
        <f t="shared" si="0"/>
        <v>30</v>
      </c>
      <c r="AK43" s="125" t="s">
        <v>106</v>
      </c>
    </row>
    <row r="44" spans="1:38" ht="31.5" x14ac:dyDescent="0.25">
      <c r="A44" s="36">
        <v>39</v>
      </c>
      <c r="B44" s="37" t="s">
        <v>25</v>
      </c>
      <c r="C44" s="38" t="s">
        <v>31</v>
      </c>
      <c r="D44" s="60">
        <v>75</v>
      </c>
      <c r="E44" s="23">
        <f t="shared" si="1"/>
        <v>32</v>
      </c>
      <c r="F44" s="18">
        <f t="shared" si="2"/>
        <v>43</v>
      </c>
      <c r="G44" s="19">
        <f t="shared" si="3"/>
        <v>0</v>
      </c>
      <c r="H44" s="48">
        <v>5</v>
      </c>
      <c r="I44" s="31">
        <v>20</v>
      </c>
      <c r="J44" s="31">
        <v>5</v>
      </c>
      <c r="K44" s="31">
        <v>20</v>
      </c>
      <c r="L44" s="31"/>
      <c r="M44" s="31">
        <v>3</v>
      </c>
      <c r="N44" s="31">
        <v>10</v>
      </c>
      <c r="O44" s="31"/>
      <c r="P44" s="31">
        <v>2</v>
      </c>
      <c r="Q44" s="31"/>
      <c r="R44" s="31"/>
      <c r="S44" s="31"/>
      <c r="T44" s="31"/>
      <c r="U44" s="31"/>
      <c r="V44" s="31"/>
      <c r="W44" s="31"/>
      <c r="X44" s="32"/>
      <c r="Y44" s="48">
        <v>2</v>
      </c>
      <c r="Z44" s="31">
        <v>2</v>
      </c>
      <c r="AA44" s="31"/>
      <c r="AB44" s="31">
        <v>2</v>
      </c>
      <c r="AC44" s="31">
        <v>2</v>
      </c>
      <c r="AD44" s="31"/>
      <c r="AE44" s="31">
        <v>2</v>
      </c>
      <c r="AF44" s="31"/>
      <c r="AG44" s="31"/>
      <c r="AH44" s="31"/>
      <c r="AI44" s="49"/>
      <c r="AJ44" s="119">
        <f t="shared" si="0"/>
        <v>75</v>
      </c>
      <c r="AK44" s="125" t="s">
        <v>105</v>
      </c>
      <c r="AL44" t="s">
        <v>96</v>
      </c>
    </row>
    <row r="45" spans="1:38" ht="18.75" x14ac:dyDescent="0.25">
      <c r="A45" s="4">
        <v>40</v>
      </c>
      <c r="B45" s="9" t="s">
        <v>25</v>
      </c>
      <c r="C45" s="7" t="s">
        <v>32</v>
      </c>
      <c r="D45" s="60">
        <v>30</v>
      </c>
      <c r="E45" s="23">
        <f t="shared" si="1"/>
        <v>12</v>
      </c>
      <c r="F45" s="18">
        <f t="shared" si="2"/>
        <v>18</v>
      </c>
      <c r="G45" s="19">
        <f t="shared" si="3"/>
        <v>0</v>
      </c>
      <c r="H45" s="23"/>
      <c r="I45" s="18"/>
      <c r="J45" s="18"/>
      <c r="K45" s="18"/>
      <c r="L45" s="18"/>
      <c r="M45" s="18"/>
      <c r="N45" s="18"/>
      <c r="O45" s="18"/>
      <c r="P45" s="18"/>
      <c r="Q45" s="18">
        <v>5</v>
      </c>
      <c r="R45" s="18">
        <v>5</v>
      </c>
      <c r="S45" s="18">
        <v>5</v>
      </c>
      <c r="T45" s="18">
        <v>10</v>
      </c>
      <c r="U45" s="18"/>
      <c r="V45" s="18"/>
      <c r="W45" s="18"/>
      <c r="X45" s="19"/>
      <c r="Y45" s="23"/>
      <c r="Z45" s="18"/>
      <c r="AA45" s="18"/>
      <c r="AB45" s="18"/>
      <c r="AC45" s="18"/>
      <c r="AD45" s="18"/>
      <c r="AE45" s="18"/>
      <c r="AF45" s="18">
        <v>2</v>
      </c>
      <c r="AG45" s="18">
        <v>3</v>
      </c>
      <c r="AH45" s="18"/>
      <c r="AI45" s="24"/>
      <c r="AJ45" s="118">
        <f t="shared" si="0"/>
        <v>30</v>
      </c>
      <c r="AK45" s="125" t="s">
        <v>105</v>
      </c>
    </row>
    <row r="46" spans="1:38" ht="63.75" thickBot="1" x14ac:dyDescent="0.3">
      <c r="A46" s="4">
        <v>41</v>
      </c>
      <c r="B46" s="6" t="s">
        <v>37</v>
      </c>
      <c r="C46" s="5" t="s">
        <v>42</v>
      </c>
      <c r="D46" s="62">
        <v>25</v>
      </c>
      <c r="E46" s="57">
        <f t="shared" si="1"/>
        <v>25</v>
      </c>
      <c r="F46" s="55">
        <f t="shared" si="2"/>
        <v>0</v>
      </c>
      <c r="G46" s="56">
        <f t="shared" si="3"/>
        <v>0</v>
      </c>
      <c r="H46" s="35">
        <v>10</v>
      </c>
      <c r="I46" s="33"/>
      <c r="J46" s="33"/>
      <c r="K46" s="33"/>
      <c r="L46" s="33">
        <v>0</v>
      </c>
      <c r="M46" s="33">
        <v>3</v>
      </c>
      <c r="N46" s="33"/>
      <c r="O46" s="33">
        <v>9</v>
      </c>
      <c r="P46" s="33"/>
      <c r="Q46" s="33"/>
      <c r="R46" s="33"/>
      <c r="S46" s="33"/>
      <c r="T46" s="33"/>
      <c r="U46" s="33"/>
      <c r="V46" s="33"/>
      <c r="W46" s="33"/>
      <c r="X46" s="34"/>
      <c r="Y46" s="35">
        <v>1</v>
      </c>
      <c r="Z46" s="33"/>
      <c r="AA46" s="33"/>
      <c r="AB46" s="33">
        <v>1</v>
      </c>
      <c r="AC46" s="33"/>
      <c r="AD46" s="33">
        <v>1</v>
      </c>
      <c r="AE46" s="33"/>
      <c r="AF46" s="33"/>
      <c r="AG46" s="33"/>
      <c r="AH46" s="33"/>
      <c r="AI46" s="51"/>
      <c r="AJ46" s="118">
        <f t="shared" si="0"/>
        <v>25</v>
      </c>
      <c r="AK46" s="126" t="s">
        <v>105</v>
      </c>
    </row>
    <row r="47" spans="1:38" ht="16.5" thickBot="1" x14ac:dyDescent="0.3">
      <c r="A47" s="95" t="s">
        <v>12</v>
      </c>
      <c r="B47" s="96"/>
      <c r="C47" s="96"/>
      <c r="D47" s="123">
        <f>SUM(D6:D46)</f>
        <v>2178</v>
      </c>
      <c r="E47" s="58">
        <f t="shared" ref="E47:G47" si="4">SUM(E6:E46)</f>
        <v>1309</v>
      </c>
      <c r="F47" s="53">
        <f t="shared" si="4"/>
        <v>845</v>
      </c>
      <c r="G47" s="53">
        <f t="shared" si="4"/>
        <v>5</v>
      </c>
      <c r="H47" s="25">
        <f t="shared" ref="H47:AI47" si="5">SUM(H6:H46)</f>
        <v>465</v>
      </c>
      <c r="I47" s="26">
        <f t="shared" si="5"/>
        <v>482</v>
      </c>
      <c r="J47" s="26">
        <f t="shared" si="5"/>
        <v>155</v>
      </c>
      <c r="K47" s="26">
        <f t="shared" si="5"/>
        <v>302</v>
      </c>
      <c r="L47" s="26">
        <f t="shared" si="5"/>
        <v>5</v>
      </c>
      <c r="M47" s="26">
        <f t="shared" si="5"/>
        <v>84</v>
      </c>
      <c r="N47" s="26">
        <f t="shared" si="5"/>
        <v>89</v>
      </c>
      <c r="O47" s="26">
        <f t="shared" si="5"/>
        <v>34</v>
      </c>
      <c r="P47" s="26">
        <f t="shared" si="5"/>
        <v>21</v>
      </c>
      <c r="Q47" s="26">
        <f t="shared" si="5"/>
        <v>23</v>
      </c>
      <c r="R47" s="26">
        <f t="shared" si="5"/>
        <v>54</v>
      </c>
      <c r="S47" s="26">
        <f t="shared" si="5"/>
        <v>25</v>
      </c>
      <c r="T47" s="26">
        <f t="shared" si="5"/>
        <v>76</v>
      </c>
      <c r="U47" s="26">
        <f t="shared" si="5"/>
        <v>11</v>
      </c>
      <c r="V47" s="26">
        <f t="shared" si="5"/>
        <v>10</v>
      </c>
      <c r="W47" s="26">
        <f t="shared" si="5"/>
        <v>13</v>
      </c>
      <c r="X47" s="27">
        <f t="shared" si="5"/>
        <v>16</v>
      </c>
      <c r="Y47" s="28">
        <f t="shared" si="5"/>
        <v>87</v>
      </c>
      <c r="Z47" s="29">
        <f t="shared" si="5"/>
        <v>88</v>
      </c>
      <c r="AA47" s="29">
        <f t="shared" si="5"/>
        <v>1</v>
      </c>
      <c r="AB47" s="29">
        <f t="shared" si="5"/>
        <v>32</v>
      </c>
      <c r="AC47" s="29">
        <f t="shared" si="5"/>
        <v>26</v>
      </c>
      <c r="AD47" s="29">
        <f t="shared" si="5"/>
        <v>17</v>
      </c>
      <c r="AE47" s="29">
        <f t="shared" si="5"/>
        <v>13</v>
      </c>
      <c r="AF47" s="29">
        <f t="shared" si="5"/>
        <v>6</v>
      </c>
      <c r="AG47" s="29">
        <f t="shared" si="5"/>
        <v>13</v>
      </c>
      <c r="AH47" s="29">
        <f t="shared" si="5"/>
        <v>4</v>
      </c>
      <c r="AI47" s="30">
        <f t="shared" si="5"/>
        <v>8</v>
      </c>
      <c r="AJ47" s="120">
        <f t="shared" si="0"/>
        <v>2160</v>
      </c>
      <c r="AK47" s="114"/>
    </row>
    <row r="49" spans="4:4" x14ac:dyDescent="0.25">
      <c r="D49">
        <f>SUM(E47,F47,G47)</f>
        <v>2159</v>
      </c>
    </row>
  </sheetData>
  <sortState ref="B11:D23">
    <sortCondition ref="B11:B23"/>
  </sortState>
  <mergeCells count="37">
    <mergeCell ref="AK1:AK5"/>
    <mergeCell ref="A47:C47"/>
    <mergeCell ref="A1:A5"/>
    <mergeCell ref="H4:I4"/>
    <mergeCell ref="J4:K4"/>
    <mergeCell ref="Q4:R4"/>
    <mergeCell ref="E1:G2"/>
    <mergeCell ref="E3:E5"/>
    <mergeCell ref="F3:F5"/>
    <mergeCell ref="G3:G5"/>
    <mergeCell ref="AF2:AI2"/>
    <mergeCell ref="AB3:AE3"/>
    <mergeCell ref="Y3:AA3"/>
    <mergeCell ref="Q2:X2"/>
    <mergeCell ref="M3:P3"/>
    <mergeCell ref="U4:V4"/>
    <mergeCell ref="W4:X4"/>
    <mergeCell ref="H2:L2"/>
    <mergeCell ref="M2:N2"/>
    <mergeCell ref="O2:P2"/>
    <mergeCell ref="H3:L3"/>
    <mergeCell ref="AJ1:AJ5"/>
    <mergeCell ref="D1:D5"/>
    <mergeCell ref="C1:C5"/>
    <mergeCell ref="B1:B5"/>
    <mergeCell ref="AA4:AA5"/>
    <mergeCell ref="AF3:AG3"/>
    <mergeCell ref="AH3:AI3"/>
    <mergeCell ref="L4:L5"/>
    <mergeCell ref="H1:X1"/>
    <mergeCell ref="Y1:AI1"/>
    <mergeCell ref="Y2:AA2"/>
    <mergeCell ref="AB2:AC2"/>
    <mergeCell ref="AD2:AE2"/>
    <mergeCell ref="Q3:T3"/>
    <mergeCell ref="U3:X3"/>
    <mergeCell ref="S4:T4"/>
  </mergeCells>
  <phoneticPr fontId="7" type="noConversion"/>
  <printOptions horizontalCentered="1"/>
  <pageMargins left="0.70866141732283472" right="0" top="0.19685039370078741" bottom="0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БАКАЛАВР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 Желіба</dc:creator>
  <cp:lastModifiedBy>Универ</cp:lastModifiedBy>
  <cp:lastPrinted>2022-07-27T11:49:27Z</cp:lastPrinted>
  <dcterms:created xsi:type="dcterms:W3CDTF">2022-07-07T15:00:42Z</dcterms:created>
  <dcterms:modified xsi:type="dcterms:W3CDTF">2022-08-18T10:54:23Z</dcterms:modified>
</cp:coreProperties>
</file>